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checkCompatibility="1" defaultThemeVersion="124226"/>
  <bookViews>
    <workbookView xWindow="0" yWindow="0" windowWidth="19440" windowHeight="9660" tabRatio="883"/>
  </bookViews>
  <sheets>
    <sheet name="Tabla 2020" sheetId="129" r:id="rId1"/>
  </sheets>
  <definedNames>
    <definedName name="_xlnm._FilterDatabase" localSheetId="0" hidden="1">'Tabla 2020'!$B$6:$O$23</definedName>
  </definedNames>
  <calcPr calcId="144525"/>
</workbook>
</file>

<file path=xl/calcChain.xml><?xml version="1.0" encoding="utf-8"?>
<calcChain xmlns="http://schemas.openxmlformats.org/spreadsheetml/2006/main">
  <c r="R7" i="129" l="1"/>
  <c r="R8" i="129"/>
  <c r="R9" i="129"/>
  <c r="R10" i="129"/>
  <c r="R11" i="129"/>
  <c r="R12" i="129"/>
  <c r="R13" i="129"/>
  <c r="R14" i="129"/>
  <c r="R15" i="129"/>
  <c r="R16" i="129"/>
  <c r="R17" i="129"/>
  <c r="R18" i="129"/>
  <c r="R19" i="129"/>
  <c r="R20" i="129"/>
  <c r="R21" i="129"/>
  <c r="R22" i="129"/>
  <c r="R23" i="129"/>
  <c r="R6" i="129"/>
  <c r="Q7" i="129"/>
  <c r="Q8" i="129"/>
  <c r="Q9" i="129"/>
  <c r="Q10" i="129"/>
  <c r="Q11" i="129"/>
  <c r="Q12" i="129"/>
  <c r="Q13" i="129"/>
  <c r="Q14" i="129"/>
  <c r="Q15" i="129"/>
  <c r="Q16" i="129"/>
  <c r="Q17" i="129"/>
  <c r="Q18" i="129"/>
  <c r="Q19" i="129"/>
  <c r="Q20" i="129"/>
  <c r="Q21" i="129"/>
  <c r="Q22" i="129"/>
  <c r="Q23" i="129"/>
  <c r="Q6" i="129"/>
  <c r="P7" i="129"/>
  <c r="P8" i="129"/>
  <c r="P9" i="129"/>
  <c r="P10" i="129"/>
  <c r="P11" i="129"/>
  <c r="P12" i="129"/>
  <c r="P13" i="129"/>
  <c r="P14" i="129"/>
  <c r="P15" i="129"/>
  <c r="P16" i="129"/>
  <c r="P17" i="129"/>
  <c r="P18" i="129"/>
  <c r="P19" i="129"/>
  <c r="P20" i="129"/>
  <c r="P21" i="129"/>
  <c r="P22" i="129"/>
  <c r="P23" i="129"/>
  <c r="P6" i="129"/>
  <c r="O7" i="129"/>
  <c r="O8" i="129"/>
  <c r="O9" i="129"/>
  <c r="O10" i="129"/>
  <c r="O11" i="129"/>
  <c r="O12" i="129"/>
  <c r="O13" i="129"/>
  <c r="O14" i="129"/>
  <c r="O15" i="129"/>
  <c r="O16" i="129"/>
  <c r="O17" i="129"/>
  <c r="O18" i="129"/>
  <c r="O19" i="129"/>
  <c r="O20" i="129"/>
  <c r="O21" i="129"/>
  <c r="O22" i="129"/>
  <c r="O23" i="129"/>
  <c r="O6" i="129"/>
  <c r="N7" i="129"/>
  <c r="N8" i="129"/>
  <c r="N9" i="129"/>
  <c r="N10" i="129"/>
  <c r="N11" i="129"/>
  <c r="N12" i="129"/>
  <c r="N13" i="129"/>
  <c r="N14" i="129"/>
  <c r="N15" i="129"/>
  <c r="N16" i="129"/>
  <c r="N17" i="129"/>
  <c r="N18" i="129"/>
  <c r="N19" i="129"/>
  <c r="N20" i="129"/>
  <c r="N21" i="129"/>
  <c r="N22" i="129"/>
  <c r="N23" i="129"/>
  <c r="D7" i="129"/>
  <c r="D8" i="129"/>
  <c r="D9" i="129"/>
  <c r="D10" i="129"/>
  <c r="D11" i="129"/>
  <c r="D12" i="129"/>
  <c r="D13" i="129"/>
  <c r="D14" i="129"/>
  <c r="D15" i="129"/>
  <c r="D16" i="129"/>
  <c r="D17" i="129"/>
  <c r="D18" i="129"/>
  <c r="D19" i="129"/>
  <c r="D20" i="129"/>
  <c r="D21" i="129"/>
  <c r="D22" i="129"/>
  <c r="D23" i="129"/>
  <c r="D6" i="129"/>
  <c r="N6" i="129"/>
  <c r="M7" i="129"/>
  <c r="M8" i="129"/>
  <c r="M9" i="129"/>
  <c r="M10" i="129"/>
  <c r="M11" i="129"/>
  <c r="M12" i="129"/>
  <c r="M13" i="129"/>
  <c r="M14" i="129"/>
  <c r="M15" i="129"/>
  <c r="M16" i="129"/>
  <c r="M17" i="129"/>
  <c r="M18" i="129"/>
  <c r="M19" i="129"/>
  <c r="M20" i="129"/>
  <c r="M21" i="129"/>
  <c r="M22" i="129"/>
  <c r="M23" i="129"/>
  <c r="M6" i="129"/>
  <c r="L7" i="129"/>
  <c r="L8" i="129"/>
  <c r="L9" i="129"/>
  <c r="L10" i="129"/>
  <c r="L11" i="129"/>
  <c r="L12" i="129"/>
  <c r="L13" i="129"/>
  <c r="L14" i="129"/>
  <c r="L15" i="129"/>
  <c r="L16" i="129"/>
  <c r="L17" i="129"/>
  <c r="L18" i="129"/>
  <c r="L19" i="129"/>
  <c r="L20" i="129"/>
  <c r="L21" i="129"/>
  <c r="L22" i="129"/>
  <c r="L23" i="129"/>
  <c r="L6" i="129"/>
  <c r="K7" i="129"/>
  <c r="K8" i="129"/>
  <c r="K9" i="129"/>
  <c r="K10" i="129"/>
  <c r="K11" i="129"/>
  <c r="K12" i="129"/>
  <c r="K13" i="129"/>
  <c r="K14" i="129"/>
  <c r="K15" i="129"/>
  <c r="K16" i="129"/>
  <c r="K17" i="129"/>
  <c r="K18" i="129"/>
  <c r="K19" i="129"/>
  <c r="K20" i="129"/>
  <c r="K21" i="129"/>
  <c r="K22" i="129"/>
  <c r="K23" i="129"/>
  <c r="K6" i="129"/>
  <c r="J7" i="129"/>
  <c r="J8" i="129"/>
  <c r="J9" i="129"/>
  <c r="J10" i="129"/>
  <c r="J11" i="129"/>
  <c r="J12" i="129"/>
  <c r="J13" i="129"/>
  <c r="J14" i="129"/>
  <c r="J15" i="129"/>
  <c r="J16" i="129"/>
  <c r="J17" i="129"/>
  <c r="J18" i="129"/>
  <c r="J19" i="129"/>
  <c r="J20" i="129"/>
  <c r="J21" i="129"/>
  <c r="J22" i="129"/>
  <c r="J23" i="129"/>
  <c r="J6" i="129"/>
  <c r="I7" i="129"/>
  <c r="I8" i="129"/>
  <c r="I9" i="129"/>
  <c r="I10" i="129"/>
  <c r="I11" i="129"/>
  <c r="I12" i="129"/>
  <c r="I13" i="129"/>
  <c r="I14" i="129"/>
  <c r="I15" i="129"/>
  <c r="I16" i="129"/>
  <c r="I17" i="129"/>
  <c r="I18" i="129"/>
  <c r="I19" i="129"/>
  <c r="I20" i="129"/>
  <c r="I21" i="129"/>
  <c r="I22" i="129"/>
  <c r="I23" i="129"/>
  <c r="I6" i="129"/>
  <c r="H7" i="129"/>
  <c r="H8" i="129"/>
  <c r="H9" i="129"/>
  <c r="H10" i="129"/>
  <c r="H11" i="129"/>
  <c r="H12" i="129"/>
  <c r="H13" i="129"/>
  <c r="H14" i="129"/>
  <c r="H15" i="129"/>
  <c r="H16" i="129"/>
  <c r="H17" i="129"/>
  <c r="H18" i="129"/>
  <c r="H19" i="129"/>
  <c r="H20" i="129"/>
  <c r="H21" i="129"/>
  <c r="H22" i="129"/>
  <c r="H23" i="129"/>
  <c r="H6" i="129"/>
  <c r="G7" i="129"/>
  <c r="G8" i="129"/>
  <c r="G9" i="129"/>
  <c r="G10" i="129"/>
  <c r="G11" i="129"/>
  <c r="G12" i="129"/>
  <c r="G13" i="129"/>
  <c r="G14" i="129"/>
  <c r="G15" i="129"/>
  <c r="G16" i="129"/>
  <c r="G17" i="129"/>
  <c r="G18" i="129"/>
  <c r="G19" i="129"/>
  <c r="G20" i="129"/>
  <c r="G21" i="129"/>
  <c r="G22" i="129"/>
  <c r="G23" i="129"/>
  <c r="G6" i="129"/>
  <c r="F7" i="129"/>
  <c r="F8" i="129"/>
  <c r="F9" i="129"/>
  <c r="F10" i="129"/>
  <c r="F11" i="129"/>
  <c r="F12" i="129"/>
  <c r="F13" i="129"/>
  <c r="F14" i="129"/>
  <c r="F15" i="129"/>
  <c r="F16" i="129"/>
  <c r="F17" i="129"/>
  <c r="F18" i="129"/>
  <c r="F19" i="129"/>
  <c r="F20" i="129"/>
  <c r="F21" i="129"/>
  <c r="F22" i="129"/>
  <c r="F23" i="129"/>
  <c r="F6" i="129"/>
  <c r="E7" i="129"/>
  <c r="E8" i="129"/>
  <c r="E9" i="129"/>
  <c r="E10" i="129"/>
  <c r="E11" i="129"/>
  <c r="E12" i="129"/>
  <c r="E13" i="129"/>
  <c r="E14" i="129"/>
  <c r="E15" i="129"/>
  <c r="E16" i="129"/>
  <c r="E17" i="129"/>
  <c r="E18" i="129"/>
  <c r="E19" i="129"/>
  <c r="E20" i="129"/>
  <c r="E21" i="129"/>
  <c r="E22" i="129"/>
  <c r="E23" i="129"/>
  <c r="E6" i="129"/>
</calcChain>
</file>

<file path=xl/sharedStrings.xml><?xml version="1.0" encoding="utf-8"?>
<sst xmlns="http://schemas.openxmlformats.org/spreadsheetml/2006/main" count="37" uniqueCount="30">
  <si>
    <t>GRADO</t>
  </si>
  <si>
    <t>ALCALDE</t>
  </si>
  <si>
    <t>DIRECTIVO</t>
  </si>
  <si>
    <t>DIRECTIVO - PROFESIONAL</t>
  </si>
  <si>
    <t>DIRECTIVO- PROFESIONAL</t>
  </si>
  <si>
    <t>TECNICO - ADMINISTRATIVO</t>
  </si>
  <si>
    <t>AUXILIAR</t>
  </si>
  <si>
    <t>DIRECTIVO- PROFESIONAL -JEFATURA</t>
  </si>
  <si>
    <t xml:space="preserve">SUELDO
BASE </t>
  </si>
  <si>
    <r>
      <rPr>
        <b/>
        <sz val="20"/>
        <rFont val="Arial"/>
        <family val="2"/>
      </rPr>
      <t>CUADRO DE BIENIOS  AÑO 2020</t>
    </r>
    <r>
      <rPr>
        <b/>
        <sz val="10"/>
        <rFont val="Arial"/>
        <family val="2"/>
      </rPr>
      <t xml:space="preserve">
LEY 21.196         A CONTAR DEL 01-12-2019 AL 30-11-2020</t>
    </r>
  </si>
  <si>
    <t>DIRECTIVO- PROFESIONAL- JEFATURA- TECNICO</t>
  </si>
  <si>
    <t>PROFESIONAL - JEFATURA - TECNICO</t>
  </si>
  <si>
    <t>PROFESIONAL - JEFATURA - TECNICO - ADMINISTRATIVO</t>
  </si>
  <si>
    <t>TECNICO - ADMINISTRATIVO - AUXILIAR CHOFER- AUXILIAR</t>
  </si>
  <si>
    <t>ADMINISTRATIVO - AUXILIAR</t>
  </si>
  <si>
    <t>1 BIENIO 
(2%)</t>
  </si>
  <si>
    <t>2 BIENIOS (4%)</t>
  </si>
  <si>
    <t>3 BIENIOS 
(6%)</t>
  </si>
  <si>
    <t>4 BIENIOS 
(8%)</t>
  </si>
  <si>
    <t>5 BIENIOS 
(10%)</t>
  </si>
  <si>
    <t>6 BIENIOS 
(12%)</t>
  </si>
  <si>
    <t>7 BIENIOS 
(14%)</t>
  </si>
  <si>
    <t>8 BIENIOS 
(16%)</t>
  </si>
  <si>
    <t>9 BIENIOS 
(18%)</t>
  </si>
  <si>
    <t>10 BIENIOS 
(20%)</t>
  </si>
  <si>
    <t>11 BIENIOS 
(22%)</t>
  </si>
  <si>
    <t>12 BIENIOS 
(24%)</t>
  </si>
  <si>
    <t>13 BIENIOS 
(26%)</t>
  </si>
  <si>
    <t>14 BIENIOS 
(28%)</t>
  </si>
  <si>
    <t>15 BIENIOS 
(30%)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</si>
</sst>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0.0%"/>
    <numFmt numFmtId="166" formatCode="_(* #,##0.00_);_(* \(#,##0.00\);_(* &quot;-&quot;??_);_(@_)"/>
    <numFmt numFmtId="167" formatCode="#,##0_ ;[Red]\-#,##0\ "/>
    <numFmt numFmtId="168" formatCode="_-* #,##0.00\ _P_t_s_-;\-* #,##0.00\ _P_t_s_-;_-* &quot;-&quot;??\ _P_t_s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sz val="10"/>
      <name val="Bookman Old Style"/>
      <family val="1"/>
    </font>
    <font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8"/>
      <color rgb="FF0070C0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5">
    <xf numFmtId="0" fontId="0" fillId="0" borderId="0"/>
    <xf numFmtId="0" fontId="33" fillId="0" borderId="0"/>
    <xf numFmtId="0" fontId="30" fillId="0" borderId="0"/>
    <xf numFmtId="0" fontId="31" fillId="0" borderId="0"/>
    <xf numFmtId="0" fontId="32" fillId="0" borderId="0"/>
    <xf numFmtId="3" fontId="26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1" fontId="2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8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7" fillId="0" borderId="1" xfId="0" applyFont="1" applyBorder="1" applyAlignment="1">
      <alignment horizontal="center"/>
    </xf>
    <xf numFmtId="38" fontId="28" fillId="0" borderId="0" xfId="0" applyNumberFormat="1" applyFont="1"/>
    <xf numFmtId="0" fontId="28" fillId="0" borderId="0" xfId="0" applyFont="1"/>
    <xf numFmtId="0" fontId="0" fillId="0" borderId="0" xfId="0" applyFill="1"/>
    <xf numFmtId="0" fontId="27" fillId="0" borderId="0" xfId="0" applyFont="1" applyAlignment="1">
      <alignment wrapText="1"/>
    </xf>
    <xf numFmtId="0" fontId="0" fillId="0" borderId="0" xfId="0"/>
    <xf numFmtId="167" fontId="29" fillId="0" borderId="1" xfId="0" applyNumberFormat="1" applyFont="1" applyBorder="1"/>
    <xf numFmtId="0" fontId="27" fillId="0" borderId="2" xfId="0" applyFont="1" applyBorder="1" applyAlignment="1">
      <alignment horizontal="center"/>
    </xf>
    <xf numFmtId="0" fontId="0" fillId="2" borderId="0" xfId="0" applyFill="1"/>
    <xf numFmtId="0" fontId="27" fillId="2" borderId="0" xfId="0" applyFont="1" applyFill="1" applyAlignment="1">
      <alignment wrapText="1"/>
    </xf>
    <xf numFmtId="167" fontId="29" fillId="2" borderId="1" xfId="0" applyNumberFormat="1" applyFont="1" applyFill="1" applyBorder="1"/>
    <xf numFmtId="0" fontId="0" fillId="0" borderId="0" xfId="0" applyAlignment="1">
      <alignment horizontal="left"/>
    </xf>
    <xf numFmtId="38" fontId="34" fillId="2" borderId="4" xfId="0" applyNumberFormat="1" applyFont="1" applyFill="1" applyBorder="1" applyAlignment="1">
      <alignment horizontal="center" vertical="center" wrapText="1"/>
    </xf>
    <xf numFmtId="38" fontId="34" fillId="0" borderId="4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/>
    </xf>
    <xf numFmtId="167" fontId="29" fillId="0" borderId="7" xfId="0" applyNumberFormat="1" applyFont="1" applyBorder="1"/>
    <xf numFmtId="0" fontId="27" fillId="0" borderId="8" xfId="0" applyFont="1" applyBorder="1" applyAlignment="1">
      <alignment horizontal="left"/>
    </xf>
    <xf numFmtId="0" fontId="27" fillId="0" borderId="9" xfId="0" applyFont="1" applyBorder="1" applyAlignment="1">
      <alignment horizontal="left"/>
    </xf>
    <xf numFmtId="0" fontId="27" fillId="0" borderId="10" xfId="0" applyFont="1" applyBorder="1" applyAlignment="1">
      <alignment horizontal="center"/>
    </xf>
    <xf numFmtId="167" fontId="29" fillId="2" borderId="11" xfId="0" applyNumberFormat="1" applyFont="1" applyFill="1" applyBorder="1"/>
    <xf numFmtId="167" fontId="29" fillId="0" borderId="11" xfId="0" applyNumberFormat="1" applyFont="1" applyBorder="1"/>
    <xf numFmtId="167" fontId="29" fillId="0" borderId="12" xfId="0" applyNumberFormat="1" applyFont="1" applyBorder="1"/>
    <xf numFmtId="38" fontId="34" fillId="0" borderId="3" xfId="0" applyNumberFormat="1" applyFont="1" applyBorder="1" applyAlignment="1">
      <alignment horizontal="center" vertical="center" wrapText="1"/>
    </xf>
    <xf numFmtId="38" fontId="34" fillId="0" borderId="5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165" fontId="25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25">
    <cellStyle name="Millares [0] 2" xfId="63"/>
    <cellStyle name="Millares [0] 2 2" xfId="168"/>
    <cellStyle name="Millares 10" xfId="111"/>
    <cellStyle name="Millares 10 2" xfId="214"/>
    <cellStyle name="Millares 11" xfId="108"/>
    <cellStyle name="Millares 11 2" xfId="211"/>
    <cellStyle name="Millares 12" xfId="107"/>
    <cellStyle name="Millares 12 2" xfId="210"/>
    <cellStyle name="Millares 13" xfId="76"/>
    <cellStyle name="Millares 13 2" xfId="180"/>
    <cellStyle name="Millares 2" xfId="8"/>
    <cellStyle name="Millares 2 2" xfId="9"/>
    <cellStyle name="Millares 2 2 2" xfId="45"/>
    <cellStyle name="Millares 2 2 2 2" xfId="150"/>
    <cellStyle name="Millares 2 2 3" xfId="83"/>
    <cellStyle name="Millares 2 2 3 2" xfId="186"/>
    <cellStyle name="Millares 2 2 4" xfId="117"/>
    <cellStyle name="Millares 2 3" xfId="10"/>
    <cellStyle name="Millares 2 3 2" xfId="46"/>
    <cellStyle name="Millares 2 3 2 2" xfId="151"/>
    <cellStyle name="Millares 2 3 2 2 2" xfId="220"/>
    <cellStyle name="Millares 2 3 3" xfId="84"/>
    <cellStyle name="Millares 2 3 3 2" xfId="187"/>
    <cellStyle name="Millares 2 3 3 2 2" xfId="223"/>
    <cellStyle name="Millares 2 3 4" xfId="118"/>
    <cellStyle name="Millares 2 3 4 2" xfId="217"/>
    <cellStyle name="Millares 2 4" xfId="11"/>
    <cellStyle name="Millares 2 4 2" xfId="47"/>
    <cellStyle name="Millares 2 4 2 2" xfId="152"/>
    <cellStyle name="Millares 2 4 2 2 2" xfId="221"/>
    <cellStyle name="Millares 2 4 3" xfId="85"/>
    <cellStyle name="Millares 2 4 3 2" xfId="188"/>
    <cellStyle name="Millares 2 4 3 2 2" xfId="224"/>
    <cellStyle name="Millares 2 4 4" xfId="119"/>
    <cellStyle name="Millares 2 4 4 2" xfId="218"/>
    <cellStyle name="Millares 2 5" xfId="12"/>
    <cellStyle name="Millares 2 5 2" xfId="48"/>
    <cellStyle name="Millares 2 5 2 2" xfId="153"/>
    <cellStyle name="Millares 2 5 3" xfId="86"/>
    <cellStyle name="Millares 2 5 3 2" xfId="189"/>
    <cellStyle name="Millares 2 5 4" xfId="120"/>
    <cellStyle name="Millares 2 6" xfId="13"/>
    <cellStyle name="Millares 2 6 2" xfId="121"/>
    <cellStyle name="Millares 2 6 2 2" xfId="219"/>
    <cellStyle name="Millares 2 7" xfId="82"/>
    <cellStyle name="Millares 2 7 2" xfId="185"/>
    <cellStyle name="Millares 2 7 2 2" xfId="222"/>
    <cellStyle name="Millares 2 8" xfId="75"/>
    <cellStyle name="Millares 2 9" xfId="116"/>
    <cellStyle name="Millares 2 9 2" xfId="216"/>
    <cellStyle name="Millares 3" xfId="7"/>
    <cellStyle name="Millares 3 2" xfId="44"/>
    <cellStyle name="Millares 3 2 2" xfId="149"/>
    <cellStyle name="Millares 3 3" xfId="81"/>
    <cellStyle name="Millares 3 3 2" xfId="184"/>
    <cellStyle name="Millares 3 4" xfId="115"/>
    <cellStyle name="Millares 4" xfId="31"/>
    <cellStyle name="Millares 4 2" xfId="66"/>
    <cellStyle name="Millares 4 2 2" xfId="171"/>
    <cellStyle name="Millares 4 3" xfId="103"/>
    <cellStyle name="Millares 4 3 2" xfId="206"/>
    <cellStyle name="Millares 4 4" xfId="138"/>
    <cellStyle name="Millares 5" xfId="79"/>
    <cellStyle name="Millares 5 2" xfId="182"/>
    <cellStyle name="Millares 6" xfId="106"/>
    <cellStyle name="Millares 6 2" xfId="209"/>
    <cellStyle name="Millares 7" xfId="105"/>
    <cellStyle name="Millares 7 2" xfId="208"/>
    <cellStyle name="Millares 8" xfId="109"/>
    <cellStyle name="Millares 8 2" xfId="212"/>
    <cellStyle name="Millares 9" xfId="110"/>
    <cellStyle name="Millares 9 2" xfId="213"/>
    <cellStyle name="Normal" xfId="0" builtinId="0"/>
    <cellStyle name="Normal 10" xfId="23"/>
    <cellStyle name="Normal 10 2" xfId="57"/>
    <cellStyle name="Normal 10 2 2" xfId="162"/>
    <cellStyle name="Normal 10 3" xfId="95"/>
    <cellStyle name="Normal 10 3 2" xfId="198"/>
    <cellStyle name="Normal 10 4" xfId="130"/>
    <cellStyle name="Normal 11" xfId="24"/>
    <cellStyle name="Normal 11 2" xfId="58"/>
    <cellStyle name="Normal 11 2 2" xfId="163"/>
    <cellStyle name="Normal 11 3" xfId="96"/>
    <cellStyle name="Normal 11 3 2" xfId="199"/>
    <cellStyle name="Normal 11 4" xfId="131"/>
    <cellStyle name="Normal 12" xfId="25"/>
    <cellStyle name="Normal 12 2" xfId="59"/>
    <cellStyle name="Normal 12 2 2" xfId="164"/>
    <cellStyle name="Normal 12 3" xfId="97"/>
    <cellStyle name="Normal 12 3 2" xfId="200"/>
    <cellStyle name="Normal 12 4" xfId="132"/>
    <cellStyle name="Normal 13" xfId="26"/>
    <cellStyle name="Normal 13 2" xfId="60"/>
    <cellStyle name="Normal 13 2 2" xfId="165"/>
    <cellStyle name="Normal 13 3" xfId="98"/>
    <cellStyle name="Normal 13 3 2" xfId="201"/>
    <cellStyle name="Normal 13 4" xfId="133"/>
    <cellStyle name="Normal 14" xfId="27"/>
    <cellStyle name="Normal 14 2" xfId="61"/>
    <cellStyle name="Normal 14 2 2" xfId="166"/>
    <cellStyle name="Normal 14 3" xfId="99"/>
    <cellStyle name="Normal 14 3 2" xfId="202"/>
    <cellStyle name="Normal 14 4" xfId="134"/>
    <cellStyle name="Normal 15" xfId="28"/>
    <cellStyle name="Normal 15 2" xfId="62"/>
    <cellStyle name="Normal 15 2 2" xfId="167"/>
    <cellStyle name="Normal 15 3" xfId="100"/>
    <cellStyle name="Normal 15 3 2" xfId="203"/>
    <cellStyle name="Normal 15 4" xfId="135"/>
    <cellStyle name="Normal 16" xfId="29"/>
    <cellStyle name="Normal 16 2" xfId="64"/>
    <cellStyle name="Normal 16 2 2" xfId="169"/>
    <cellStyle name="Normal 16 3" xfId="101"/>
    <cellStyle name="Normal 16 3 2" xfId="204"/>
    <cellStyle name="Normal 16 4" xfId="136"/>
    <cellStyle name="Normal 17" xfId="30"/>
    <cellStyle name="Normal 17 2" xfId="65"/>
    <cellStyle name="Normal 17 2 2" xfId="170"/>
    <cellStyle name="Normal 17 3" xfId="102"/>
    <cellStyle name="Normal 17 3 2" xfId="205"/>
    <cellStyle name="Normal 17 4" xfId="137"/>
    <cellStyle name="Normal 18" xfId="32"/>
    <cellStyle name="Normal 18 2" xfId="67"/>
    <cellStyle name="Normal 18 2 2" xfId="172"/>
    <cellStyle name="Normal 18 3" xfId="104"/>
    <cellStyle name="Normal 18 3 2" xfId="207"/>
    <cellStyle name="Normal 18 4" xfId="139"/>
    <cellStyle name="Normal 19" xfId="33"/>
    <cellStyle name="Normal 19 2" xfId="68"/>
    <cellStyle name="Normal 19 2 2" xfId="173"/>
    <cellStyle name="Normal 19 3" xfId="140"/>
    <cellStyle name="Normal 2" xfId="1"/>
    <cellStyle name="Normal 2 2" xfId="15"/>
    <cellStyle name="Normal 2 2 2" xfId="49"/>
    <cellStyle name="Normal 2 2 2 2" xfId="154"/>
    <cellStyle name="Normal 2 2 3" xfId="87"/>
    <cellStyle name="Normal 2 2 3 2" xfId="190"/>
    <cellStyle name="Normal 2 2 4" xfId="122"/>
    <cellStyle name="Normal 2 3" xfId="16"/>
    <cellStyle name="Normal 2 3 2" xfId="50"/>
    <cellStyle name="Normal 2 3 2 2" xfId="155"/>
    <cellStyle name="Normal 2 3 3" xfId="88"/>
    <cellStyle name="Normal 2 3 3 2" xfId="191"/>
    <cellStyle name="Normal 2 3 4" xfId="123"/>
    <cellStyle name="Normal 2 4" xfId="17"/>
    <cellStyle name="Normal 2 4 2" xfId="51"/>
    <cellStyle name="Normal 2 4 2 2" xfId="156"/>
    <cellStyle name="Normal 2 4 3" xfId="89"/>
    <cellStyle name="Normal 2 4 3 2" xfId="192"/>
    <cellStyle name="Normal 2 4 4" xfId="124"/>
    <cellStyle name="Normal 2 5" xfId="18"/>
    <cellStyle name="Normal 2 5 2" xfId="52"/>
    <cellStyle name="Normal 2 5 2 2" xfId="157"/>
    <cellStyle name="Normal 2 5 3" xfId="90"/>
    <cellStyle name="Normal 2 5 3 2" xfId="193"/>
    <cellStyle name="Normal 2 5 4" xfId="125"/>
    <cellStyle name="Normal 2 6" xfId="14"/>
    <cellStyle name="Normal 2 7" xfId="40"/>
    <cellStyle name="Normal 2 7 2" xfId="77"/>
    <cellStyle name="Normal 2 7 2 2" xfId="181"/>
    <cellStyle name="Normal 2 7 3" xfId="147"/>
    <cellStyle name="Normal 2 8" xfId="113"/>
    <cellStyle name="Normal 20" xfId="34"/>
    <cellStyle name="Normal 20 2" xfId="69"/>
    <cellStyle name="Normal 20 2 2" xfId="174"/>
    <cellStyle name="Normal 20 3" xfId="141"/>
    <cellStyle name="Normal 21" xfId="35"/>
    <cellStyle name="Normal 21 2" xfId="70"/>
    <cellStyle name="Normal 21 2 2" xfId="175"/>
    <cellStyle name="Normal 21 3" xfId="142"/>
    <cellStyle name="Normal 22" xfId="36"/>
    <cellStyle name="Normal 22 2" xfId="71"/>
    <cellStyle name="Normal 22 2 2" xfId="176"/>
    <cellStyle name="Normal 22 3" xfId="143"/>
    <cellStyle name="Normal 23" xfId="37"/>
    <cellStyle name="Normal 23 2" xfId="72"/>
    <cellStyle name="Normal 23 2 2" xfId="177"/>
    <cellStyle name="Normal 23 3" xfId="144"/>
    <cellStyle name="Normal 24" xfId="38"/>
    <cellStyle name="Normal 24 2" xfId="73"/>
    <cellStyle name="Normal 24 2 2" xfId="178"/>
    <cellStyle name="Normal 24 3" xfId="145"/>
    <cellStyle name="Normal 25" xfId="39"/>
    <cellStyle name="Normal 25 2" xfId="146"/>
    <cellStyle name="Normal 26" xfId="74"/>
    <cellStyle name="Normal 26 2" xfId="179"/>
    <cellStyle name="Normal 27" xfId="112"/>
    <cellStyle name="Normal 27 2" xfId="215"/>
    <cellStyle name="Normal 3" xfId="2"/>
    <cellStyle name="Normal 4" xfId="3"/>
    <cellStyle name="Normal 4 2" xfId="41"/>
    <cellStyle name="Normal 5" xfId="4"/>
    <cellStyle name="Normal 5 2" xfId="42"/>
    <cellStyle name="Normal 6" xfId="6"/>
    <cellStyle name="Normal 6 2" xfId="43"/>
    <cellStyle name="Normal 6 2 2" xfId="148"/>
    <cellStyle name="Normal 6 3" xfId="80"/>
    <cellStyle name="Normal 6 3 2" xfId="183"/>
    <cellStyle name="Normal 6 4" xfId="114"/>
    <cellStyle name="Normal 7" xfId="20"/>
    <cellStyle name="Normal 7 2" xfId="54"/>
    <cellStyle name="Normal 7 2 2" xfId="159"/>
    <cellStyle name="Normal 7 3" xfId="92"/>
    <cellStyle name="Normal 7 3 2" xfId="195"/>
    <cellStyle name="Normal 7 4" xfId="127"/>
    <cellStyle name="Normal 8" xfId="21"/>
    <cellStyle name="Normal 8 2" xfId="55"/>
    <cellStyle name="Normal 8 2 2" xfId="160"/>
    <cellStyle name="Normal 8 3" xfId="93"/>
    <cellStyle name="Normal 8 3 2" xfId="196"/>
    <cellStyle name="Normal 8 4" xfId="128"/>
    <cellStyle name="Normal 9" xfId="22"/>
    <cellStyle name="Normal 9 2" xfId="56"/>
    <cellStyle name="Normal 9 2 2" xfId="161"/>
    <cellStyle name="Normal 9 3" xfId="94"/>
    <cellStyle name="Normal 9 3 2" xfId="197"/>
    <cellStyle name="Normal 9 4" xfId="129"/>
    <cellStyle name="Porcentaje 2" xfId="19"/>
    <cellStyle name="Porcentaje 2 2" xfId="53"/>
    <cellStyle name="Porcentaje 2 2 2" xfId="158"/>
    <cellStyle name="Porcentaje 2 3" xfId="91"/>
    <cellStyle name="Porcentaje 2 3 2" xfId="194"/>
    <cellStyle name="Porcentaje 2 4" xfId="126"/>
    <cellStyle name="Porcentaje 3" xfId="78"/>
    <cellStyle name="Punto0" xfId="5"/>
  </cellStyles>
  <dxfs count="0"/>
  <tableStyles count="0" defaultTableStyle="TableStyleMedium2" defaultPivotStyle="PivotStyleLight16"/>
  <colors>
    <mruColors>
      <color rgb="FFFFFF00"/>
      <color rgb="FFA3E7FF"/>
      <color rgb="FFFFCC66"/>
      <color rgb="FF69D8FF"/>
      <color rgb="FF00FF00"/>
      <color rgb="FFCCFF99"/>
      <color rgb="FFFFCCCC"/>
      <color rgb="FFFF99FF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47625</xdr:colOff>
      <xdr:row>2</xdr:row>
      <xdr:rowOff>165264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47775" cy="1022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zoomScaleNormal="100" workbookViewId="0">
      <selection activeCell="H1" sqref="H1"/>
    </sheetView>
  </sheetViews>
  <sheetFormatPr baseColWidth="10" defaultRowHeight="12.75" x14ac:dyDescent="0.2"/>
  <cols>
    <col min="1" max="1" width="48.85546875" style="12" customWidth="1"/>
    <col min="2" max="2" width="7.140625" style="6" customWidth="1"/>
    <col min="3" max="3" width="10.85546875" style="9" customWidth="1"/>
    <col min="4" max="13" width="10.42578125" style="6" customWidth="1"/>
    <col min="14" max="14" width="10.42578125" style="4" customWidth="1"/>
    <col min="15" max="18" width="10.42578125" style="6" customWidth="1"/>
    <col min="19" max="245" width="11.42578125" style="6"/>
    <col min="246" max="246" width="5.28515625" style="6" customWidth="1"/>
    <col min="247" max="247" width="10.85546875" style="6" customWidth="1"/>
    <col min="248" max="249" width="13.7109375" style="6" customWidth="1"/>
    <col min="250" max="250" width="12.140625" style="6" customWidth="1"/>
    <col min="251" max="251" width="10.7109375" style="6" customWidth="1"/>
    <col min="252" max="252" width="9.5703125" style="6" customWidth="1"/>
    <col min="253" max="253" width="10.85546875" style="6" customWidth="1"/>
    <col min="254" max="254" width="9.140625" style="6" customWidth="1"/>
    <col min="255" max="255" width="10.85546875" style="6" customWidth="1"/>
    <col min="256" max="256" width="11" style="6" customWidth="1"/>
    <col min="257" max="257" width="14.7109375" style="6" customWidth="1"/>
    <col min="258" max="258" width="12" style="6" customWidth="1"/>
    <col min="259" max="259" width="6.7109375" style="6" customWidth="1"/>
    <col min="260" max="260" width="2" style="6" customWidth="1"/>
    <col min="261" max="264" width="12.140625" style="6" customWidth="1"/>
    <col min="265" max="265" width="11" style="6" customWidth="1"/>
    <col min="266" max="501" width="11.42578125" style="6"/>
    <col min="502" max="502" width="5.28515625" style="6" customWidth="1"/>
    <col min="503" max="503" width="10.85546875" style="6" customWidth="1"/>
    <col min="504" max="505" width="13.7109375" style="6" customWidth="1"/>
    <col min="506" max="506" width="12.140625" style="6" customWidth="1"/>
    <col min="507" max="507" width="10.7109375" style="6" customWidth="1"/>
    <col min="508" max="508" width="9.5703125" style="6" customWidth="1"/>
    <col min="509" max="509" width="10.85546875" style="6" customWidth="1"/>
    <col min="510" max="510" width="9.140625" style="6" customWidth="1"/>
    <col min="511" max="511" width="10.85546875" style="6" customWidth="1"/>
    <col min="512" max="512" width="11" style="6" customWidth="1"/>
    <col min="513" max="513" width="14.7109375" style="6" customWidth="1"/>
    <col min="514" max="514" width="12" style="6" customWidth="1"/>
    <col min="515" max="515" width="6.7109375" style="6" customWidth="1"/>
    <col min="516" max="516" width="2" style="6" customWidth="1"/>
    <col min="517" max="520" width="12.140625" style="6" customWidth="1"/>
    <col min="521" max="521" width="11" style="6" customWidth="1"/>
    <col min="522" max="757" width="11.42578125" style="6"/>
    <col min="758" max="758" width="5.28515625" style="6" customWidth="1"/>
    <col min="759" max="759" width="10.85546875" style="6" customWidth="1"/>
    <col min="760" max="761" width="13.7109375" style="6" customWidth="1"/>
    <col min="762" max="762" width="12.140625" style="6" customWidth="1"/>
    <col min="763" max="763" width="10.7109375" style="6" customWidth="1"/>
    <col min="764" max="764" width="9.5703125" style="6" customWidth="1"/>
    <col min="765" max="765" width="10.85546875" style="6" customWidth="1"/>
    <col min="766" max="766" width="9.140625" style="6" customWidth="1"/>
    <col min="767" max="767" width="10.85546875" style="6" customWidth="1"/>
    <col min="768" max="768" width="11" style="6" customWidth="1"/>
    <col min="769" max="769" width="14.7109375" style="6" customWidth="1"/>
    <col min="770" max="770" width="12" style="6" customWidth="1"/>
    <col min="771" max="771" width="6.7109375" style="6" customWidth="1"/>
    <col min="772" max="772" width="2" style="6" customWidth="1"/>
    <col min="773" max="776" width="12.140625" style="6" customWidth="1"/>
    <col min="777" max="777" width="11" style="6" customWidth="1"/>
    <col min="778" max="1013" width="11.42578125" style="6"/>
    <col min="1014" max="1014" width="5.28515625" style="6" customWidth="1"/>
    <col min="1015" max="1015" width="10.85546875" style="6" customWidth="1"/>
    <col min="1016" max="1017" width="13.7109375" style="6" customWidth="1"/>
    <col min="1018" max="1018" width="12.140625" style="6" customWidth="1"/>
    <col min="1019" max="1019" width="10.7109375" style="6" customWidth="1"/>
    <col min="1020" max="1020" width="9.5703125" style="6" customWidth="1"/>
    <col min="1021" max="1021" width="10.85546875" style="6" customWidth="1"/>
    <col min="1022" max="1022" width="9.140625" style="6" customWidth="1"/>
    <col min="1023" max="1023" width="10.85546875" style="6" customWidth="1"/>
    <col min="1024" max="1024" width="11" style="6" customWidth="1"/>
    <col min="1025" max="1025" width="14.7109375" style="6" customWidth="1"/>
    <col min="1026" max="1026" width="12" style="6" customWidth="1"/>
    <col min="1027" max="1027" width="6.7109375" style="6" customWidth="1"/>
    <col min="1028" max="1028" width="2" style="6" customWidth="1"/>
    <col min="1029" max="1032" width="12.140625" style="6" customWidth="1"/>
    <col min="1033" max="1033" width="11" style="6" customWidth="1"/>
    <col min="1034" max="1269" width="11.42578125" style="6"/>
    <col min="1270" max="1270" width="5.28515625" style="6" customWidth="1"/>
    <col min="1271" max="1271" width="10.85546875" style="6" customWidth="1"/>
    <col min="1272" max="1273" width="13.7109375" style="6" customWidth="1"/>
    <col min="1274" max="1274" width="12.140625" style="6" customWidth="1"/>
    <col min="1275" max="1275" width="10.7109375" style="6" customWidth="1"/>
    <col min="1276" max="1276" width="9.5703125" style="6" customWidth="1"/>
    <col min="1277" max="1277" width="10.85546875" style="6" customWidth="1"/>
    <col min="1278" max="1278" width="9.140625" style="6" customWidth="1"/>
    <col min="1279" max="1279" width="10.85546875" style="6" customWidth="1"/>
    <col min="1280" max="1280" width="11" style="6" customWidth="1"/>
    <col min="1281" max="1281" width="14.7109375" style="6" customWidth="1"/>
    <col min="1282" max="1282" width="12" style="6" customWidth="1"/>
    <col min="1283" max="1283" width="6.7109375" style="6" customWidth="1"/>
    <col min="1284" max="1284" width="2" style="6" customWidth="1"/>
    <col min="1285" max="1288" width="12.140625" style="6" customWidth="1"/>
    <col min="1289" max="1289" width="11" style="6" customWidth="1"/>
    <col min="1290" max="1525" width="11.42578125" style="6"/>
    <col min="1526" max="1526" width="5.28515625" style="6" customWidth="1"/>
    <col min="1527" max="1527" width="10.85546875" style="6" customWidth="1"/>
    <col min="1528" max="1529" width="13.7109375" style="6" customWidth="1"/>
    <col min="1530" max="1530" width="12.140625" style="6" customWidth="1"/>
    <col min="1531" max="1531" width="10.7109375" style="6" customWidth="1"/>
    <col min="1532" max="1532" width="9.5703125" style="6" customWidth="1"/>
    <col min="1533" max="1533" width="10.85546875" style="6" customWidth="1"/>
    <col min="1534" max="1534" width="9.140625" style="6" customWidth="1"/>
    <col min="1535" max="1535" width="10.85546875" style="6" customWidth="1"/>
    <col min="1536" max="1536" width="11" style="6" customWidth="1"/>
    <col min="1537" max="1537" width="14.7109375" style="6" customWidth="1"/>
    <col min="1538" max="1538" width="12" style="6" customWidth="1"/>
    <col min="1539" max="1539" width="6.7109375" style="6" customWidth="1"/>
    <col min="1540" max="1540" width="2" style="6" customWidth="1"/>
    <col min="1541" max="1544" width="12.140625" style="6" customWidth="1"/>
    <col min="1545" max="1545" width="11" style="6" customWidth="1"/>
    <col min="1546" max="1781" width="11.42578125" style="6"/>
    <col min="1782" max="1782" width="5.28515625" style="6" customWidth="1"/>
    <col min="1783" max="1783" width="10.85546875" style="6" customWidth="1"/>
    <col min="1784" max="1785" width="13.7109375" style="6" customWidth="1"/>
    <col min="1786" max="1786" width="12.140625" style="6" customWidth="1"/>
    <col min="1787" max="1787" width="10.7109375" style="6" customWidth="1"/>
    <col min="1788" max="1788" width="9.5703125" style="6" customWidth="1"/>
    <col min="1789" max="1789" width="10.85546875" style="6" customWidth="1"/>
    <col min="1790" max="1790" width="9.140625" style="6" customWidth="1"/>
    <col min="1791" max="1791" width="10.85546875" style="6" customWidth="1"/>
    <col min="1792" max="1792" width="11" style="6" customWidth="1"/>
    <col min="1793" max="1793" width="14.7109375" style="6" customWidth="1"/>
    <col min="1794" max="1794" width="12" style="6" customWidth="1"/>
    <col min="1795" max="1795" width="6.7109375" style="6" customWidth="1"/>
    <col min="1796" max="1796" width="2" style="6" customWidth="1"/>
    <col min="1797" max="1800" width="12.140625" style="6" customWidth="1"/>
    <col min="1801" max="1801" width="11" style="6" customWidth="1"/>
    <col min="1802" max="2037" width="11.42578125" style="6"/>
    <col min="2038" max="2038" width="5.28515625" style="6" customWidth="1"/>
    <col min="2039" max="2039" width="10.85546875" style="6" customWidth="1"/>
    <col min="2040" max="2041" width="13.7109375" style="6" customWidth="1"/>
    <col min="2042" max="2042" width="12.140625" style="6" customWidth="1"/>
    <col min="2043" max="2043" width="10.7109375" style="6" customWidth="1"/>
    <col min="2044" max="2044" width="9.5703125" style="6" customWidth="1"/>
    <col min="2045" max="2045" width="10.85546875" style="6" customWidth="1"/>
    <col min="2046" max="2046" width="9.140625" style="6" customWidth="1"/>
    <col min="2047" max="2047" width="10.85546875" style="6" customWidth="1"/>
    <col min="2048" max="2048" width="11" style="6" customWidth="1"/>
    <col min="2049" max="2049" width="14.7109375" style="6" customWidth="1"/>
    <col min="2050" max="2050" width="12" style="6" customWidth="1"/>
    <col min="2051" max="2051" width="6.7109375" style="6" customWidth="1"/>
    <col min="2052" max="2052" width="2" style="6" customWidth="1"/>
    <col min="2053" max="2056" width="12.140625" style="6" customWidth="1"/>
    <col min="2057" max="2057" width="11" style="6" customWidth="1"/>
    <col min="2058" max="2293" width="11.42578125" style="6"/>
    <col min="2294" max="2294" width="5.28515625" style="6" customWidth="1"/>
    <col min="2295" max="2295" width="10.85546875" style="6" customWidth="1"/>
    <col min="2296" max="2297" width="13.7109375" style="6" customWidth="1"/>
    <col min="2298" max="2298" width="12.140625" style="6" customWidth="1"/>
    <col min="2299" max="2299" width="10.7109375" style="6" customWidth="1"/>
    <col min="2300" max="2300" width="9.5703125" style="6" customWidth="1"/>
    <col min="2301" max="2301" width="10.85546875" style="6" customWidth="1"/>
    <col min="2302" max="2302" width="9.140625" style="6" customWidth="1"/>
    <col min="2303" max="2303" width="10.85546875" style="6" customWidth="1"/>
    <col min="2304" max="2304" width="11" style="6" customWidth="1"/>
    <col min="2305" max="2305" width="14.7109375" style="6" customWidth="1"/>
    <col min="2306" max="2306" width="12" style="6" customWidth="1"/>
    <col min="2307" max="2307" width="6.7109375" style="6" customWidth="1"/>
    <col min="2308" max="2308" width="2" style="6" customWidth="1"/>
    <col min="2309" max="2312" width="12.140625" style="6" customWidth="1"/>
    <col min="2313" max="2313" width="11" style="6" customWidth="1"/>
    <col min="2314" max="2549" width="11.42578125" style="6"/>
    <col min="2550" max="2550" width="5.28515625" style="6" customWidth="1"/>
    <col min="2551" max="2551" width="10.85546875" style="6" customWidth="1"/>
    <col min="2552" max="2553" width="13.7109375" style="6" customWidth="1"/>
    <col min="2554" max="2554" width="12.140625" style="6" customWidth="1"/>
    <col min="2555" max="2555" width="10.7109375" style="6" customWidth="1"/>
    <col min="2556" max="2556" width="9.5703125" style="6" customWidth="1"/>
    <col min="2557" max="2557" width="10.85546875" style="6" customWidth="1"/>
    <col min="2558" max="2558" width="9.140625" style="6" customWidth="1"/>
    <col min="2559" max="2559" width="10.85546875" style="6" customWidth="1"/>
    <col min="2560" max="2560" width="11" style="6" customWidth="1"/>
    <col min="2561" max="2561" width="14.7109375" style="6" customWidth="1"/>
    <col min="2562" max="2562" width="12" style="6" customWidth="1"/>
    <col min="2563" max="2563" width="6.7109375" style="6" customWidth="1"/>
    <col min="2564" max="2564" width="2" style="6" customWidth="1"/>
    <col min="2565" max="2568" width="12.140625" style="6" customWidth="1"/>
    <col min="2569" max="2569" width="11" style="6" customWidth="1"/>
    <col min="2570" max="2805" width="11.42578125" style="6"/>
    <col min="2806" max="2806" width="5.28515625" style="6" customWidth="1"/>
    <col min="2807" max="2807" width="10.85546875" style="6" customWidth="1"/>
    <col min="2808" max="2809" width="13.7109375" style="6" customWidth="1"/>
    <col min="2810" max="2810" width="12.140625" style="6" customWidth="1"/>
    <col min="2811" max="2811" width="10.7109375" style="6" customWidth="1"/>
    <col min="2812" max="2812" width="9.5703125" style="6" customWidth="1"/>
    <col min="2813" max="2813" width="10.85546875" style="6" customWidth="1"/>
    <col min="2814" max="2814" width="9.140625" style="6" customWidth="1"/>
    <col min="2815" max="2815" width="10.85546875" style="6" customWidth="1"/>
    <col min="2816" max="2816" width="11" style="6" customWidth="1"/>
    <col min="2817" max="2817" width="14.7109375" style="6" customWidth="1"/>
    <col min="2818" max="2818" width="12" style="6" customWidth="1"/>
    <col min="2819" max="2819" width="6.7109375" style="6" customWidth="1"/>
    <col min="2820" max="2820" width="2" style="6" customWidth="1"/>
    <col min="2821" max="2824" width="12.140625" style="6" customWidth="1"/>
    <col min="2825" max="2825" width="11" style="6" customWidth="1"/>
    <col min="2826" max="3061" width="11.42578125" style="6"/>
    <col min="3062" max="3062" width="5.28515625" style="6" customWidth="1"/>
    <col min="3063" max="3063" width="10.85546875" style="6" customWidth="1"/>
    <col min="3064" max="3065" width="13.7109375" style="6" customWidth="1"/>
    <col min="3066" max="3066" width="12.140625" style="6" customWidth="1"/>
    <col min="3067" max="3067" width="10.7109375" style="6" customWidth="1"/>
    <col min="3068" max="3068" width="9.5703125" style="6" customWidth="1"/>
    <col min="3069" max="3069" width="10.85546875" style="6" customWidth="1"/>
    <col min="3070" max="3070" width="9.140625" style="6" customWidth="1"/>
    <col min="3071" max="3071" width="10.85546875" style="6" customWidth="1"/>
    <col min="3072" max="3072" width="11" style="6" customWidth="1"/>
    <col min="3073" max="3073" width="14.7109375" style="6" customWidth="1"/>
    <col min="3074" max="3074" width="12" style="6" customWidth="1"/>
    <col min="3075" max="3075" width="6.7109375" style="6" customWidth="1"/>
    <col min="3076" max="3076" width="2" style="6" customWidth="1"/>
    <col min="3077" max="3080" width="12.140625" style="6" customWidth="1"/>
    <col min="3081" max="3081" width="11" style="6" customWidth="1"/>
    <col min="3082" max="3317" width="11.42578125" style="6"/>
    <col min="3318" max="3318" width="5.28515625" style="6" customWidth="1"/>
    <col min="3319" max="3319" width="10.85546875" style="6" customWidth="1"/>
    <col min="3320" max="3321" width="13.7109375" style="6" customWidth="1"/>
    <col min="3322" max="3322" width="12.140625" style="6" customWidth="1"/>
    <col min="3323" max="3323" width="10.7109375" style="6" customWidth="1"/>
    <col min="3324" max="3324" width="9.5703125" style="6" customWidth="1"/>
    <col min="3325" max="3325" width="10.85546875" style="6" customWidth="1"/>
    <col min="3326" max="3326" width="9.140625" style="6" customWidth="1"/>
    <col min="3327" max="3327" width="10.85546875" style="6" customWidth="1"/>
    <col min="3328" max="3328" width="11" style="6" customWidth="1"/>
    <col min="3329" max="3329" width="14.7109375" style="6" customWidth="1"/>
    <col min="3330" max="3330" width="12" style="6" customWidth="1"/>
    <col min="3331" max="3331" width="6.7109375" style="6" customWidth="1"/>
    <col min="3332" max="3332" width="2" style="6" customWidth="1"/>
    <col min="3333" max="3336" width="12.140625" style="6" customWidth="1"/>
    <col min="3337" max="3337" width="11" style="6" customWidth="1"/>
    <col min="3338" max="3573" width="11.42578125" style="6"/>
    <col min="3574" max="3574" width="5.28515625" style="6" customWidth="1"/>
    <col min="3575" max="3575" width="10.85546875" style="6" customWidth="1"/>
    <col min="3576" max="3577" width="13.7109375" style="6" customWidth="1"/>
    <col min="3578" max="3578" width="12.140625" style="6" customWidth="1"/>
    <col min="3579" max="3579" width="10.7109375" style="6" customWidth="1"/>
    <col min="3580" max="3580" width="9.5703125" style="6" customWidth="1"/>
    <col min="3581" max="3581" width="10.85546875" style="6" customWidth="1"/>
    <col min="3582" max="3582" width="9.140625" style="6" customWidth="1"/>
    <col min="3583" max="3583" width="10.85546875" style="6" customWidth="1"/>
    <col min="3584" max="3584" width="11" style="6" customWidth="1"/>
    <col min="3585" max="3585" width="14.7109375" style="6" customWidth="1"/>
    <col min="3586" max="3586" width="12" style="6" customWidth="1"/>
    <col min="3587" max="3587" width="6.7109375" style="6" customWidth="1"/>
    <col min="3588" max="3588" width="2" style="6" customWidth="1"/>
    <col min="3589" max="3592" width="12.140625" style="6" customWidth="1"/>
    <col min="3593" max="3593" width="11" style="6" customWidth="1"/>
    <col min="3594" max="3829" width="11.42578125" style="6"/>
    <col min="3830" max="3830" width="5.28515625" style="6" customWidth="1"/>
    <col min="3831" max="3831" width="10.85546875" style="6" customWidth="1"/>
    <col min="3832" max="3833" width="13.7109375" style="6" customWidth="1"/>
    <col min="3834" max="3834" width="12.140625" style="6" customWidth="1"/>
    <col min="3835" max="3835" width="10.7109375" style="6" customWidth="1"/>
    <col min="3836" max="3836" width="9.5703125" style="6" customWidth="1"/>
    <col min="3837" max="3837" width="10.85546875" style="6" customWidth="1"/>
    <col min="3838" max="3838" width="9.140625" style="6" customWidth="1"/>
    <col min="3839" max="3839" width="10.85546875" style="6" customWidth="1"/>
    <col min="3840" max="3840" width="11" style="6" customWidth="1"/>
    <col min="3841" max="3841" width="14.7109375" style="6" customWidth="1"/>
    <col min="3842" max="3842" width="12" style="6" customWidth="1"/>
    <col min="3843" max="3843" width="6.7109375" style="6" customWidth="1"/>
    <col min="3844" max="3844" width="2" style="6" customWidth="1"/>
    <col min="3845" max="3848" width="12.140625" style="6" customWidth="1"/>
    <col min="3849" max="3849" width="11" style="6" customWidth="1"/>
    <col min="3850" max="4085" width="11.42578125" style="6"/>
    <col min="4086" max="4086" width="5.28515625" style="6" customWidth="1"/>
    <col min="4087" max="4087" width="10.85546875" style="6" customWidth="1"/>
    <col min="4088" max="4089" width="13.7109375" style="6" customWidth="1"/>
    <col min="4090" max="4090" width="12.140625" style="6" customWidth="1"/>
    <col min="4091" max="4091" width="10.7109375" style="6" customWidth="1"/>
    <col min="4092" max="4092" width="9.5703125" style="6" customWidth="1"/>
    <col min="4093" max="4093" width="10.85546875" style="6" customWidth="1"/>
    <col min="4094" max="4094" width="9.140625" style="6" customWidth="1"/>
    <col min="4095" max="4095" width="10.85546875" style="6" customWidth="1"/>
    <col min="4096" max="4096" width="11" style="6" customWidth="1"/>
    <col min="4097" max="4097" width="14.7109375" style="6" customWidth="1"/>
    <col min="4098" max="4098" width="12" style="6" customWidth="1"/>
    <col min="4099" max="4099" width="6.7109375" style="6" customWidth="1"/>
    <col min="4100" max="4100" width="2" style="6" customWidth="1"/>
    <col min="4101" max="4104" width="12.140625" style="6" customWidth="1"/>
    <col min="4105" max="4105" width="11" style="6" customWidth="1"/>
    <col min="4106" max="4341" width="11.42578125" style="6"/>
    <col min="4342" max="4342" width="5.28515625" style="6" customWidth="1"/>
    <col min="4343" max="4343" width="10.85546875" style="6" customWidth="1"/>
    <col min="4344" max="4345" width="13.7109375" style="6" customWidth="1"/>
    <col min="4346" max="4346" width="12.140625" style="6" customWidth="1"/>
    <col min="4347" max="4347" width="10.7109375" style="6" customWidth="1"/>
    <col min="4348" max="4348" width="9.5703125" style="6" customWidth="1"/>
    <col min="4349" max="4349" width="10.85546875" style="6" customWidth="1"/>
    <col min="4350" max="4350" width="9.140625" style="6" customWidth="1"/>
    <col min="4351" max="4351" width="10.85546875" style="6" customWidth="1"/>
    <col min="4352" max="4352" width="11" style="6" customWidth="1"/>
    <col min="4353" max="4353" width="14.7109375" style="6" customWidth="1"/>
    <col min="4354" max="4354" width="12" style="6" customWidth="1"/>
    <col min="4355" max="4355" width="6.7109375" style="6" customWidth="1"/>
    <col min="4356" max="4356" width="2" style="6" customWidth="1"/>
    <col min="4357" max="4360" width="12.140625" style="6" customWidth="1"/>
    <col min="4361" max="4361" width="11" style="6" customWidth="1"/>
    <col min="4362" max="4597" width="11.42578125" style="6"/>
    <col min="4598" max="4598" width="5.28515625" style="6" customWidth="1"/>
    <col min="4599" max="4599" width="10.85546875" style="6" customWidth="1"/>
    <col min="4600" max="4601" width="13.7109375" style="6" customWidth="1"/>
    <col min="4602" max="4602" width="12.140625" style="6" customWidth="1"/>
    <col min="4603" max="4603" width="10.7109375" style="6" customWidth="1"/>
    <col min="4604" max="4604" width="9.5703125" style="6" customWidth="1"/>
    <col min="4605" max="4605" width="10.85546875" style="6" customWidth="1"/>
    <col min="4606" max="4606" width="9.140625" style="6" customWidth="1"/>
    <col min="4607" max="4607" width="10.85546875" style="6" customWidth="1"/>
    <col min="4608" max="4608" width="11" style="6" customWidth="1"/>
    <col min="4609" max="4609" width="14.7109375" style="6" customWidth="1"/>
    <col min="4610" max="4610" width="12" style="6" customWidth="1"/>
    <col min="4611" max="4611" width="6.7109375" style="6" customWidth="1"/>
    <col min="4612" max="4612" width="2" style="6" customWidth="1"/>
    <col min="4613" max="4616" width="12.140625" style="6" customWidth="1"/>
    <col min="4617" max="4617" width="11" style="6" customWidth="1"/>
    <col min="4618" max="4853" width="11.42578125" style="6"/>
    <col min="4854" max="4854" width="5.28515625" style="6" customWidth="1"/>
    <col min="4855" max="4855" width="10.85546875" style="6" customWidth="1"/>
    <col min="4856" max="4857" width="13.7109375" style="6" customWidth="1"/>
    <col min="4858" max="4858" width="12.140625" style="6" customWidth="1"/>
    <col min="4859" max="4859" width="10.7109375" style="6" customWidth="1"/>
    <col min="4860" max="4860" width="9.5703125" style="6" customWidth="1"/>
    <col min="4861" max="4861" width="10.85546875" style="6" customWidth="1"/>
    <col min="4862" max="4862" width="9.140625" style="6" customWidth="1"/>
    <col min="4863" max="4863" width="10.85546875" style="6" customWidth="1"/>
    <col min="4864" max="4864" width="11" style="6" customWidth="1"/>
    <col min="4865" max="4865" width="14.7109375" style="6" customWidth="1"/>
    <col min="4866" max="4866" width="12" style="6" customWidth="1"/>
    <col min="4867" max="4867" width="6.7109375" style="6" customWidth="1"/>
    <col min="4868" max="4868" width="2" style="6" customWidth="1"/>
    <col min="4869" max="4872" width="12.140625" style="6" customWidth="1"/>
    <col min="4873" max="4873" width="11" style="6" customWidth="1"/>
    <col min="4874" max="5109" width="11.42578125" style="6"/>
    <col min="5110" max="5110" width="5.28515625" style="6" customWidth="1"/>
    <col min="5111" max="5111" width="10.85546875" style="6" customWidth="1"/>
    <col min="5112" max="5113" width="13.7109375" style="6" customWidth="1"/>
    <col min="5114" max="5114" width="12.140625" style="6" customWidth="1"/>
    <col min="5115" max="5115" width="10.7109375" style="6" customWidth="1"/>
    <col min="5116" max="5116" width="9.5703125" style="6" customWidth="1"/>
    <col min="5117" max="5117" width="10.85546875" style="6" customWidth="1"/>
    <col min="5118" max="5118" width="9.140625" style="6" customWidth="1"/>
    <col min="5119" max="5119" width="10.85546875" style="6" customWidth="1"/>
    <col min="5120" max="5120" width="11" style="6" customWidth="1"/>
    <col min="5121" max="5121" width="14.7109375" style="6" customWidth="1"/>
    <col min="5122" max="5122" width="12" style="6" customWidth="1"/>
    <col min="5123" max="5123" width="6.7109375" style="6" customWidth="1"/>
    <col min="5124" max="5124" width="2" style="6" customWidth="1"/>
    <col min="5125" max="5128" width="12.140625" style="6" customWidth="1"/>
    <col min="5129" max="5129" width="11" style="6" customWidth="1"/>
    <col min="5130" max="5365" width="11.42578125" style="6"/>
    <col min="5366" max="5366" width="5.28515625" style="6" customWidth="1"/>
    <col min="5367" max="5367" width="10.85546875" style="6" customWidth="1"/>
    <col min="5368" max="5369" width="13.7109375" style="6" customWidth="1"/>
    <col min="5370" max="5370" width="12.140625" style="6" customWidth="1"/>
    <col min="5371" max="5371" width="10.7109375" style="6" customWidth="1"/>
    <col min="5372" max="5372" width="9.5703125" style="6" customWidth="1"/>
    <col min="5373" max="5373" width="10.85546875" style="6" customWidth="1"/>
    <col min="5374" max="5374" width="9.140625" style="6" customWidth="1"/>
    <col min="5375" max="5375" width="10.85546875" style="6" customWidth="1"/>
    <col min="5376" max="5376" width="11" style="6" customWidth="1"/>
    <col min="5377" max="5377" width="14.7109375" style="6" customWidth="1"/>
    <col min="5378" max="5378" width="12" style="6" customWidth="1"/>
    <col min="5379" max="5379" width="6.7109375" style="6" customWidth="1"/>
    <col min="5380" max="5380" width="2" style="6" customWidth="1"/>
    <col min="5381" max="5384" width="12.140625" style="6" customWidth="1"/>
    <col min="5385" max="5385" width="11" style="6" customWidth="1"/>
    <col min="5386" max="5621" width="11.42578125" style="6"/>
    <col min="5622" max="5622" width="5.28515625" style="6" customWidth="1"/>
    <col min="5623" max="5623" width="10.85546875" style="6" customWidth="1"/>
    <col min="5624" max="5625" width="13.7109375" style="6" customWidth="1"/>
    <col min="5626" max="5626" width="12.140625" style="6" customWidth="1"/>
    <col min="5627" max="5627" width="10.7109375" style="6" customWidth="1"/>
    <col min="5628" max="5628" width="9.5703125" style="6" customWidth="1"/>
    <col min="5629" max="5629" width="10.85546875" style="6" customWidth="1"/>
    <col min="5630" max="5630" width="9.140625" style="6" customWidth="1"/>
    <col min="5631" max="5631" width="10.85546875" style="6" customWidth="1"/>
    <col min="5632" max="5632" width="11" style="6" customWidth="1"/>
    <col min="5633" max="5633" width="14.7109375" style="6" customWidth="1"/>
    <col min="5634" max="5634" width="12" style="6" customWidth="1"/>
    <col min="5635" max="5635" width="6.7109375" style="6" customWidth="1"/>
    <col min="5636" max="5636" width="2" style="6" customWidth="1"/>
    <col min="5637" max="5640" width="12.140625" style="6" customWidth="1"/>
    <col min="5641" max="5641" width="11" style="6" customWidth="1"/>
    <col min="5642" max="5877" width="11.42578125" style="6"/>
    <col min="5878" max="5878" width="5.28515625" style="6" customWidth="1"/>
    <col min="5879" max="5879" width="10.85546875" style="6" customWidth="1"/>
    <col min="5880" max="5881" width="13.7109375" style="6" customWidth="1"/>
    <col min="5882" max="5882" width="12.140625" style="6" customWidth="1"/>
    <col min="5883" max="5883" width="10.7109375" style="6" customWidth="1"/>
    <col min="5884" max="5884" width="9.5703125" style="6" customWidth="1"/>
    <col min="5885" max="5885" width="10.85546875" style="6" customWidth="1"/>
    <col min="5886" max="5886" width="9.140625" style="6" customWidth="1"/>
    <col min="5887" max="5887" width="10.85546875" style="6" customWidth="1"/>
    <col min="5888" max="5888" width="11" style="6" customWidth="1"/>
    <col min="5889" max="5889" width="14.7109375" style="6" customWidth="1"/>
    <col min="5890" max="5890" width="12" style="6" customWidth="1"/>
    <col min="5891" max="5891" width="6.7109375" style="6" customWidth="1"/>
    <col min="5892" max="5892" width="2" style="6" customWidth="1"/>
    <col min="5893" max="5896" width="12.140625" style="6" customWidth="1"/>
    <col min="5897" max="5897" width="11" style="6" customWidth="1"/>
    <col min="5898" max="6133" width="11.42578125" style="6"/>
    <col min="6134" max="6134" width="5.28515625" style="6" customWidth="1"/>
    <col min="6135" max="6135" width="10.85546875" style="6" customWidth="1"/>
    <col min="6136" max="6137" width="13.7109375" style="6" customWidth="1"/>
    <col min="6138" max="6138" width="12.140625" style="6" customWidth="1"/>
    <col min="6139" max="6139" width="10.7109375" style="6" customWidth="1"/>
    <col min="6140" max="6140" width="9.5703125" style="6" customWidth="1"/>
    <col min="6141" max="6141" width="10.85546875" style="6" customWidth="1"/>
    <col min="6142" max="6142" width="9.140625" style="6" customWidth="1"/>
    <col min="6143" max="6143" width="10.85546875" style="6" customWidth="1"/>
    <col min="6144" max="6144" width="11" style="6" customWidth="1"/>
    <col min="6145" max="6145" width="14.7109375" style="6" customWidth="1"/>
    <col min="6146" max="6146" width="12" style="6" customWidth="1"/>
    <col min="6147" max="6147" width="6.7109375" style="6" customWidth="1"/>
    <col min="6148" max="6148" width="2" style="6" customWidth="1"/>
    <col min="6149" max="6152" width="12.140625" style="6" customWidth="1"/>
    <col min="6153" max="6153" width="11" style="6" customWidth="1"/>
    <col min="6154" max="6389" width="11.42578125" style="6"/>
    <col min="6390" max="6390" width="5.28515625" style="6" customWidth="1"/>
    <col min="6391" max="6391" width="10.85546875" style="6" customWidth="1"/>
    <col min="6392" max="6393" width="13.7109375" style="6" customWidth="1"/>
    <col min="6394" max="6394" width="12.140625" style="6" customWidth="1"/>
    <col min="6395" max="6395" width="10.7109375" style="6" customWidth="1"/>
    <col min="6396" max="6396" width="9.5703125" style="6" customWidth="1"/>
    <col min="6397" max="6397" width="10.85546875" style="6" customWidth="1"/>
    <col min="6398" max="6398" width="9.140625" style="6" customWidth="1"/>
    <col min="6399" max="6399" width="10.85546875" style="6" customWidth="1"/>
    <col min="6400" max="6400" width="11" style="6" customWidth="1"/>
    <col min="6401" max="6401" width="14.7109375" style="6" customWidth="1"/>
    <col min="6402" max="6402" width="12" style="6" customWidth="1"/>
    <col min="6403" max="6403" width="6.7109375" style="6" customWidth="1"/>
    <col min="6404" max="6404" width="2" style="6" customWidth="1"/>
    <col min="6405" max="6408" width="12.140625" style="6" customWidth="1"/>
    <col min="6409" max="6409" width="11" style="6" customWidth="1"/>
    <col min="6410" max="6645" width="11.42578125" style="6"/>
    <col min="6646" max="6646" width="5.28515625" style="6" customWidth="1"/>
    <col min="6647" max="6647" width="10.85546875" style="6" customWidth="1"/>
    <col min="6648" max="6649" width="13.7109375" style="6" customWidth="1"/>
    <col min="6650" max="6650" width="12.140625" style="6" customWidth="1"/>
    <col min="6651" max="6651" width="10.7109375" style="6" customWidth="1"/>
    <col min="6652" max="6652" width="9.5703125" style="6" customWidth="1"/>
    <col min="6653" max="6653" width="10.85546875" style="6" customWidth="1"/>
    <col min="6654" max="6654" width="9.140625" style="6" customWidth="1"/>
    <col min="6655" max="6655" width="10.85546875" style="6" customWidth="1"/>
    <col min="6656" max="6656" width="11" style="6" customWidth="1"/>
    <col min="6657" max="6657" width="14.7109375" style="6" customWidth="1"/>
    <col min="6658" max="6658" width="12" style="6" customWidth="1"/>
    <col min="6659" max="6659" width="6.7109375" style="6" customWidth="1"/>
    <col min="6660" max="6660" width="2" style="6" customWidth="1"/>
    <col min="6661" max="6664" width="12.140625" style="6" customWidth="1"/>
    <col min="6665" max="6665" width="11" style="6" customWidth="1"/>
    <col min="6666" max="6901" width="11.42578125" style="6"/>
    <col min="6902" max="6902" width="5.28515625" style="6" customWidth="1"/>
    <col min="6903" max="6903" width="10.85546875" style="6" customWidth="1"/>
    <col min="6904" max="6905" width="13.7109375" style="6" customWidth="1"/>
    <col min="6906" max="6906" width="12.140625" style="6" customWidth="1"/>
    <col min="6907" max="6907" width="10.7109375" style="6" customWidth="1"/>
    <col min="6908" max="6908" width="9.5703125" style="6" customWidth="1"/>
    <col min="6909" max="6909" width="10.85546875" style="6" customWidth="1"/>
    <col min="6910" max="6910" width="9.140625" style="6" customWidth="1"/>
    <col min="6911" max="6911" width="10.85546875" style="6" customWidth="1"/>
    <col min="6912" max="6912" width="11" style="6" customWidth="1"/>
    <col min="6913" max="6913" width="14.7109375" style="6" customWidth="1"/>
    <col min="6914" max="6914" width="12" style="6" customWidth="1"/>
    <col min="6915" max="6915" width="6.7109375" style="6" customWidth="1"/>
    <col min="6916" max="6916" width="2" style="6" customWidth="1"/>
    <col min="6917" max="6920" width="12.140625" style="6" customWidth="1"/>
    <col min="6921" max="6921" width="11" style="6" customWidth="1"/>
    <col min="6922" max="7157" width="11.42578125" style="6"/>
    <col min="7158" max="7158" width="5.28515625" style="6" customWidth="1"/>
    <col min="7159" max="7159" width="10.85546875" style="6" customWidth="1"/>
    <col min="7160" max="7161" width="13.7109375" style="6" customWidth="1"/>
    <col min="7162" max="7162" width="12.140625" style="6" customWidth="1"/>
    <col min="7163" max="7163" width="10.7109375" style="6" customWidth="1"/>
    <col min="7164" max="7164" width="9.5703125" style="6" customWidth="1"/>
    <col min="7165" max="7165" width="10.85546875" style="6" customWidth="1"/>
    <col min="7166" max="7166" width="9.140625" style="6" customWidth="1"/>
    <col min="7167" max="7167" width="10.85546875" style="6" customWidth="1"/>
    <col min="7168" max="7168" width="11" style="6" customWidth="1"/>
    <col min="7169" max="7169" width="14.7109375" style="6" customWidth="1"/>
    <col min="7170" max="7170" width="12" style="6" customWidth="1"/>
    <col min="7171" max="7171" width="6.7109375" style="6" customWidth="1"/>
    <col min="7172" max="7172" width="2" style="6" customWidth="1"/>
    <col min="7173" max="7176" width="12.140625" style="6" customWidth="1"/>
    <col min="7177" max="7177" width="11" style="6" customWidth="1"/>
    <col min="7178" max="7413" width="11.42578125" style="6"/>
    <col min="7414" max="7414" width="5.28515625" style="6" customWidth="1"/>
    <col min="7415" max="7415" width="10.85546875" style="6" customWidth="1"/>
    <col min="7416" max="7417" width="13.7109375" style="6" customWidth="1"/>
    <col min="7418" max="7418" width="12.140625" style="6" customWidth="1"/>
    <col min="7419" max="7419" width="10.7109375" style="6" customWidth="1"/>
    <col min="7420" max="7420" width="9.5703125" style="6" customWidth="1"/>
    <col min="7421" max="7421" width="10.85546875" style="6" customWidth="1"/>
    <col min="7422" max="7422" width="9.140625" style="6" customWidth="1"/>
    <col min="7423" max="7423" width="10.85546875" style="6" customWidth="1"/>
    <col min="7424" max="7424" width="11" style="6" customWidth="1"/>
    <col min="7425" max="7425" width="14.7109375" style="6" customWidth="1"/>
    <col min="7426" max="7426" width="12" style="6" customWidth="1"/>
    <col min="7427" max="7427" width="6.7109375" style="6" customWidth="1"/>
    <col min="7428" max="7428" width="2" style="6" customWidth="1"/>
    <col min="7429" max="7432" width="12.140625" style="6" customWidth="1"/>
    <col min="7433" max="7433" width="11" style="6" customWidth="1"/>
    <col min="7434" max="7669" width="11.42578125" style="6"/>
    <col min="7670" max="7670" width="5.28515625" style="6" customWidth="1"/>
    <col min="7671" max="7671" width="10.85546875" style="6" customWidth="1"/>
    <col min="7672" max="7673" width="13.7109375" style="6" customWidth="1"/>
    <col min="7674" max="7674" width="12.140625" style="6" customWidth="1"/>
    <col min="7675" max="7675" width="10.7109375" style="6" customWidth="1"/>
    <col min="7676" max="7676" width="9.5703125" style="6" customWidth="1"/>
    <col min="7677" max="7677" width="10.85546875" style="6" customWidth="1"/>
    <col min="7678" max="7678" width="9.140625" style="6" customWidth="1"/>
    <col min="7679" max="7679" width="10.85546875" style="6" customWidth="1"/>
    <col min="7680" max="7680" width="11" style="6" customWidth="1"/>
    <col min="7681" max="7681" width="14.7109375" style="6" customWidth="1"/>
    <col min="7682" max="7682" width="12" style="6" customWidth="1"/>
    <col min="7683" max="7683" width="6.7109375" style="6" customWidth="1"/>
    <col min="7684" max="7684" width="2" style="6" customWidth="1"/>
    <col min="7685" max="7688" width="12.140625" style="6" customWidth="1"/>
    <col min="7689" max="7689" width="11" style="6" customWidth="1"/>
    <col min="7690" max="7925" width="11.42578125" style="6"/>
    <col min="7926" max="7926" width="5.28515625" style="6" customWidth="1"/>
    <col min="7927" max="7927" width="10.85546875" style="6" customWidth="1"/>
    <col min="7928" max="7929" width="13.7109375" style="6" customWidth="1"/>
    <col min="7930" max="7930" width="12.140625" style="6" customWidth="1"/>
    <col min="7931" max="7931" width="10.7109375" style="6" customWidth="1"/>
    <col min="7932" max="7932" width="9.5703125" style="6" customWidth="1"/>
    <col min="7933" max="7933" width="10.85546875" style="6" customWidth="1"/>
    <col min="7934" max="7934" width="9.140625" style="6" customWidth="1"/>
    <col min="7935" max="7935" width="10.85546875" style="6" customWidth="1"/>
    <col min="7936" max="7936" width="11" style="6" customWidth="1"/>
    <col min="7937" max="7937" width="14.7109375" style="6" customWidth="1"/>
    <col min="7938" max="7938" width="12" style="6" customWidth="1"/>
    <col min="7939" max="7939" width="6.7109375" style="6" customWidth="1"/>
    <col min="7940" max="7940" width="2" style="6" customWidth="1"/>
    <col min="7941" max="7944" width="12.140625" style="6" customWidth="1"/>
    <col min="7945" max="7945" width="11" style="6" customWidth="1"/>
    <col min="7946" max="8181" width="11.42578125" style="6"/>
    <col min="8182" max="8182" width="5.28515625" style="6" customWidth="1"/>
    <col min="8183" max="8183" width="10.85546875" style="6" customWidth="1"/>
    <col min="8184" max="8185" width="13.7109375" style="6" customWidth="1"/>
    <col min="8186" max="8186" width="12.140625" style="6" customWidth="1"/>
    <col min="8187" max="8187" width="10.7109375" style="6" customWidth="1"/>
    <col min="8188" max="8188" width="9.5703125" style="6" customWidth="1"/>
    <col min="8189" max="8189" width="10.85546875" style="6" customWidth="1"/>
    <col min="8190" max="8190" width="9.140625" style="6" customWidth="1"/>
    <col min="8191" max="8191" width="10.85546875" style="6" customWidth="1"/>
    <col min="8192" max="8192" width="11" style="6" customWidth="1"/>
    <col min="8193" max="8193" width="14.7109375" style="6" customWidth="1"/>
    <col min="8194" max="8194" width="12" style="6" customWidth="1"/>
    <col min="8195" max="8195" width="6.7109375" style="6" customWidth="1"/>
    <col min="8196" max="8196" width="2" style="6" customWidth="1"/>
    <col min="8197" max="8200" width="12.140625" style="6" customWidth="1"/>
    <col min="8201" max="8201" width="11" style="6" customWidth="1"/>
    <col min="8202" max="8437" width="11.42578125" style="6"/>
    <col min="8438" max="8438" width="5.28515625" style="6" customWidth="1"/>
    <col min="8439" max="8439" width="10.85546875" style="6" customWidth="1"/>
    <col min="8440" max="8441" width="13.7109375" style="6" customWidth="1"/>
    <col min="8442" max="8442" width="12.140625" style="6" customWidth="1"/>
    <col min="8443" max="8443" width="10.7109375" style="6" customWidth="1"/>
    <col min="8444" max="8444" width="9.5703125" style="6" customWidth="1"/>
    <col min="8445" max="8445" width="10.85546875" style="6" customWidth="1"/>
    <col min="8446" max="8446" width="9.140625" style="6" customWidth="1"/>
    <col min="8447" max="8447" width="10.85546875" style="6" customWidth="1"/>
    <col min="8448" max="8448" width="11" style="6" customWidth="1"/>
    <col min="8449" max="8449" width="14.7109375" style="6" customWidth="1"/>
    <col min="8450" max="8450" width="12" style="6" customWidth="1"/>
    <col min="8451" max="8451" width="6.7109375" style="6" customWidth="1"/>
    <col min="8452" max="8452" width="2" style="6" customWidth="1"/>
    <col min="8453" max="8456" width="12.140625" style="6" customWidth="1"/>
    <col min="8457" max="8457" width="11" style="6" customWidth="1"/>
    <col min="8458" max="8693" width="11.42578125" style="6"/>
    <col min="8694" max="8694" width="5.28515625" style="6" customWidth="1"/>
    <col min="8695" max="8695" width="10.85546875" style="6" customWidth="1"/>
    <col min="8696" max="8697" width="13.7109375" style="6" customWidth="1"/>
    <col min="8698" max="8698" width="12.140625" style="6" customWidth="1"/>
    <col min="8699" max="8699" width="10.7109375" style="6" customWidth="1"/>
    <col min="8700" max="8700" width="9.5703125" style="6" customWidth="1"/>
    <col min="8701" max="8701" width="10.85546875" style="6" customWidth="1"/>
    <col min="8702" max="8702" width="9.140625" style="6" customWidth="1"/>
    <col min="8703" max="8703" width="10.85546875" style="6" customWidth="1"/>
    <col min="8704" max="8704" width="11" style="6" customWidth="1"/>
    <col min="8705" max="8705" width="14.7109375" style="6" customWidth="1"/>
    <col min="8706" max="8706" width="12" style="6" customWidth="1"/>
    <col min="8707" max="8707" width="6.7109375" style="6" customWidth="1"/>
    <col min="8708" max="8708" width="2" style="6" customWidth="1"/>
    <col min="8709" max="8712" width="12.140625" style="6" customWidth="1"/>
    <col min="8713" max="8713" width="11" style="6" customWidth="1"/>
    <col min="8714" max="8949" width="11.42578125" style="6"/>
    <col min="8950" max="8950" width="5.28515625" style="6" customWidth="1"/>
    <col min="8951" max="8951" width="10.85546875" style="6" customWidth="1"/>
    <col min="8952" max="8953" width="13.7109375" style="6" customWidth="1"/>
    <col min="8954" max="8954" width="12.140625" style="6" customWidth="1"/>
    <col min="8955" max="8955" width="10.7109375" style="6" customWidth="1"/>
    <col min="8956" max="8956" width="9.5703125" style="6" customWidth="1"/>
    <col min="8957" max="8957" width="10.85546875" style="6" customWidth="1"/>
    <col min="8958" max="8958" width="9.140625" style="6" customWidth="1"/>
    <col min="8959" max="8959" width="10.85546875" style="6" customWidth="1"/>
    <col min="8960" max="8960" width="11" style="6" customWidth="1"/>
    <col min="8961" max="8961" width="14.7109375" style="6" customWidth="1"/>
    <col min="8962" max="8962" width="12" style="6" customWidth="1"/>
    <col min="8963" max="8963" width="6.7109375" style="6" customWidth="1"/>
    <col min="8964" max="8964" width="2" style="6" customWidth="1"/>
    <col min="8965" max="8968" width="12.140625" style="6" customWidth="1"/>
    <col min="8969" max="8969" width="11" style="6" customWidth="1"/>
    <col min="8970" max="9205" width="11.42578125" style="6"/>
    <col min="9206" max="9206" width="5.28515625" style="6" customWidth="1"/>
    <col min="9207" max="9207" width="10.85546875" style="6" customWidth="1"/>
    <col min="9208" max="9209" width="13.7109375" style="6" customWidth="1"/>
    <col min="9210" max="9210" width="12.140625" style="6" customWidth="1"/>
    <col min="9211" max="9211" width="10.7109375" style="6" customWidth="1"/>
    <col min="9212" max="9212" width="9.5703125" style="6" customWidth="1"/>
    <col min="9213" max="9213" width="10.85546875" style="6" customWidth="1"/>
    <col min="9214" max="9214" width="9.140625" style="6" customWidth="1"/>
    <col min="9215" max="9215" width="10.85546875" style="6" customWidth="1"/>
    <col min="9216" max="9216" width="11" style="6" customWidth="1"/>
    <col min="9217" max="9217" width="14.7109375" style="6" customWidth="1"/>
    <col min="9218" max="9218" width="12" style="6" customWidth="1"/>
    <col min="9219" max="9219" width="6.7109375" style="6" customWidth="1"/>
    <col min="9220" max="9220" width="2" style="6" customWidth="1"/>
    <col min="9221" max="9224" width="12.140625" style="6" customWidth="1"/>
    <col min="9225" max="9225" width="11" style="6" customWidth="1"/>
    <col min="9226" max="9461" width="11.42578125" style="6"/>
    <col min="9462" max="9462" width="5.28515625" style="6" customWidth="1"/>
    <col min="9463" max="9463" width="10.85546875" style="6" customWidth="1"/>
    <col min="9464" max="9465" width="13.7109375" style="6" customWidth="1"/>
    <col min="9466" max="9466" width="12.140625" style="6" customWidth="1"/>
    <col min="9467" max="9467" width="10.7109375" style="6" customWidth="1"/>
    <col min="9468" max="9468" width="9.5703125" style="6" customWidth="1"/>
    <col min="9469" max="9469" width="10.85546875" style="6" customWidth="1"/>
    <col min="9470" max="9470" width="9.140625" style="6" customWidth="1"/>
    <col min="9471" max="9471" width="10.85546875" style="6" customWidth="1"/>
    <col min="9472" max="9472" width="11" style="6" customWidth="1"/>
    <col min="9473" max="9473" width="14.7109375" style="6" customWidth="1"/>
    <col min="9474" max="9474" width="12" style="6" customWidth="1"/>
    <col min="9475" max="9475" width="6.7109375" style="6" customWidth="1"/>
    <col min="9476" max="9476" width="2" style="6" customWidth="1"/>
    <col min="9477" max="9480" width="12.140625" style="6" customWidth="1"/>
    <col min="9481" max="9481" width="11" style="6" customWidth="1"/>
    <col min="9482" max="9717" width="11.42578125" style="6"/>
    <col min="9718" max="9718" width="5.28515625" style="6" customWidth="1"/>
    <col min="9719" max="9719" width="10.85546875" style="6" customWidth="1"/>
    <col min="9720" max="9721" width="13.7109375" style="6" customWidth="1"/>
    <col min="9722" max="9722" width="12.140625" style="6" customWidth="1"/>
    <col min="9723" max="9723" width="10.7109375" style="6" customWidth="1"/>
    <col min="9724" max="9724" width="9.5703125" style="6" customWidth="1"/>
    <col min="9725" max="9725" width="10.85546875" style="6" customWidth="1"/>
    <col min="9726" max="9726" width="9.140625" style="6" customWidth="1"/>
    <col min="9727" max="9727" width="10.85546875" style="6" customWidth="1"/>
    <col min="9728" max="9728" width="11" style="6" customWidth="1"/>
    <col min="9729" max="9729" width="14.7109375" style="6" customWidth="1"/>
    <col min="9730" max="9730" width="12" style="6" customWidth="1"/>
    <col min="9731" max="9731" width="6.7109375" style="6" customWidth="1"/>
    <col min="9732" max="9732" width="2" style="6" customWidth="1"/>
    <col min="9733" max="9736" width="12.140625" style="6" customWidth="1"/>
    <col min="9737" max="9737" width="11" style="6" customWidth="1"/>
    <col min="9738" max="9973" width="11.42578125" style="6"/>
    <col min="9974" max="9974" width="5.28515625" style="6" customWidth="1"/>
    <col min="9975" max="9975" width="10.85546875" style="6" customWidth="1"/>
    <col min="9976" max="9977" width="13.7109375" style="6" customWidth="1"/>
    <col min="9978" max="9978" width="12.140625" style="6" customWidth="1"/>
    <col min="9979" max="9979" width="10.7109375" style="6" customWidth="1"/>
    <col min="9980" max="9980" width="9.5703125" style="6" customWidth="1"/>
    <col min="9981" max="9981" width="10.85546875" style="6" customWidth="1"/>
    <col min="9982" max="9982" width="9.140625" style="6" customWidth="1"/>
    <col min="9983" max="9983" width="10.85546875" style="6" customWidth="1"/>
    <col min="9984" max="9984" width="11" style="6" customWidth="1"/>
    <col min="9985" max="9985" width="14.7109375" style="6" customWidth="1"/>
    <col min="9986" max="9986" width="12" style="6" customWidth="1"/>
    <col min="9987" max="9987" width="6.7109375" style="6" customWidth="1"/>
    <col min="9988" max="9988" width="2" style="6" customWidth="1"/>
    <col min="9989" max="9992" width="12.140625" style="6" customWidth="1"/>
    <col min="9993" max="9993" width="11" style="6" customWidth="1"/>
    <col min="9994" max="10229" width="11.42578125" style="6"/>
    <col min="10230" max="10230" width="5.28515625" style="6" customWidth="1"/>
    <col min="10231" max="10231" width="10.85546875" style="6" customWidth="1"/>
    <col min="10232" max="10233" width="13.7109375" style="6" customWidth="1"/>
    <col min="10234" max="10234" width="12.140625" style="6" customWidth="1"/>
    <col min="10235" max="10235" width="10.7109375" style="6" customWidth="1"/>
    <col min="10236" max="10236" width="9.5703125" style="6" customWidth="1"/>
    <col min="10237" max="10237" width="10.85546875" style="6" customWidth="1"/>
    <col min="10238" max="10238" width="9.140625" style="6" customWidth="1"/>
    <col min="10239" max="10239" width="10.85546875" style="6" customWidth="1"/>
    <col min="10240" max="10240" width="11" style="6" customWidth="1"/>
    <col min="10241" max="10241" width="14.7109375" style="6" customWidth="1"/>
    <col min="10242" max="10242" width="12" style="6" customWidth="1"/>
    <col min="10243" max="10243" width="6.7109375" style="6" customWidth="1"/>
    <col min="10244" max="10244" width="2" style="6" customWidth="1"/>
    <col min="10245" max="10248" width="12.140625" style="6" customWidth="1"/>
    <col min="10249" max="10249" width="11" style="6" customWidth="1"/>
    <col min="10250" max="10485" width="11.42578125" style="6"/>
    <col min="10486" max="10486" width="5.28515625" style="6" customWidth="1"/>
    <col min="10487" max="10487" width="10.85546875" style="6" customWidth="1"/>
    <col min="10488" max="10489" width="13.7109375" style="6" customWidth="1"/>
    <col min="10490" max="10490" width="12.140625" style="6" customWidth="1"/>
    <col min="10491" max="10491" width="10.7109375" style="6" customWidth="1"/>
    <col min="10492" max="10492" width="9.5703125" style="6" customWidth="1"/>
    <col min="10493" max="10493" width="10.85546875" style="6" customWidth="1"/>
    <col min="10494" max="10494" width="9.140625" style="6" customWidth="1"/>
    <col min="10495" max="10495" width="10.85546875" style="6" customWidth="1"/>
    <col min="10496" max="10496" width="11" style="6" customWidth="1"/>
    <col min="10497" max="10497" width="14.7109375" style="6" customWidth="1"/>
    <col min="10498" max="10498" width="12" style="6" customWidth="1"/>
    <col min="10499" max="10499" width="6.7109375" style="6" customWidth="1"/>
    <col min="10500" max="10500" width="2" style="6" customWidth="1"/>
    <col min="10501" max="10504" width="12.140625" style="6" customWidth="1"/>
    <col min="10505" max="10505" width="11" style="6" customWidth="1"/>
    <col min="10506" max="10741" width="11.42578125" style="6"/>
    <col min="10742" max="10742" width="5.28515625" style="6" customWidth="1"/>
    <col min="10743" max="10743" width="10.85546875" style="6" customWidth="1"/>
    <col min="10744" max="10745" width="13.7109375" style="6" customWidth="1"/>
    <col min="10746" max="10746" width="12.140625" style="6" customWidth="1"/>
    <col min="10747" max="10747" width="10.7109375" style="6" customWidth="1"/>
    <col min="10748" max="10748" width="9.5703125" style="6" customWidth="1"/>
    <col min="10749" max="10749" width="10.85546875" style="6" customWidth="1"/>
    <col min="10750" max="10750" width="9.140625" style="6" customWidth="1"/>
    <col min="10751" max="10751" width="10.85546875" style="6" customWidth="1"/>
    <col min="10752" max="10752" width="11" style="6" customWidth="1"/>
    <col min="10753" max="10753" width="14.7109375" style="6" customWidth="1"/>
    <col min="10754" max="10754" width="12" style="6" customWidth="1"/>
    <col min="10755" max="10755" width="6.7109375" style="6" customWidth="1"/>
    <col min="10756" max="10756" width="2" style="6" customWidth="1"/>
    <col min="10757" max="10760" width="12.140625" style="6" customWidth="1"/>
    <col min="10761" max="10761" width="11" style="6" customWidth="1"/>
    <col min="10762" max="10997" width="11.42578125" style="6"/>
    <col min="10998" max="10998" width="5.28515625" style="6" customWidth="1"/>
    <col min="10999" max="10999" width="10.85546875" style="6" customWidth="1"/>
    <col min="11000" max="11001" width="13.7109375" style="6" customWidth="1"/>
    <col min="11002" max="11002" width="12.140625" style="6" customWidth="1"/>
    <col min="11003" max="11003" width="10.7109375" style="6" customWidth="1"/>
    <col min="11004" max="11004" width="9.5703125" style="6" customWidth="1"/>
    <col min="11005" max="11005" width="10.85546875" style="6" customWidth="1"/>
    <col min="11006" max="11006" width="9.140625" style="6" customWidth="1"/>
    <col min="11007" max="11007" width="10.85546875" style="6" customWidth="1"/>
    <col min="11008" max="11008" width="11" style="6" customWidth="1"/>
    <col min="11009" max="11009" width="14.7109375" style="6" customWidth="1"/>
    <col min="11010" max="11010" width="12" style="6" customWidth="1"/>
    <col min="11011" max="11011" width="6.7109375" style="6" customWidth="1"/>
    <col min="11012" max="11012" width="2" style="6" customWidth="1"/>
    <col min="11013" max="11016" width="12.140625" style="6" customWidth="1"/>
    <col min="11017" max="11017" width="11" style="6" customWidth="1"/>
    <col min="11018" max="11253" width="11.42578125" style="6"/>
    <col min="11254" max="11254" width="5.28515625" style="6" customWidth="1"/>
    <col min="11255" max="11255" width="10.85546875" style="6" customWidth="1"/>
    <col min="11256" max="11257" width="13.7109375" style="6" customWidth="1"/>
    <col min="11258" max="11258" width="12.140625" style="6" customWidth="1"/>
    <col min="11259" max="11259" width="10.7109375" style="6" customWidth="1"/>
    <col min="11260" max="11260" width="9.5703125" style="6" customWidth="1"/>
    <col min="11261" max="11261" width="10.85546875" style="6" customWidth="1"/>
    <col min="11262" max="11262" width="9.140625" style="6" customWidth="1"/>
    <col min="11263" max="11263" width="10.85546875" style="6" customWidth="1"/>
    <col min="11264" max="11264" width="11" style="6" customWidth="1"/>
    <col min="11265" max="11265" width="14.7109375" style="6" customWidth="1"/>
    <col min="11266" max="11266" width="12" style="6" customWidth="1"/>
    <col min="11267" max="11267" width="6.7109375" style="6" customWidth="1"/>
    <col min="11268" max="11268" width="2" style="6" customWidth="1"/>
    <col min="11269" max="11272" width="12.140625" style="6" customWidth="1"/>
    <col min="11273" max="11273" width="11" style="6" customWidth="1"/>
    <col min="11274" max="11509" width="11.42578125" style="6"/>
    <col min="11510" max="11510" width="5.28515625" style="6" customWidth="1"/>
    <col min="11511" max="11511" width="10.85546875" style="6" customWidth="1"/>
    <col min="11512" max="11513" width="13.7109375" style="6" customWidth="1"/>
    <col min="11514" max="11514" width="12.140625" style="6" customWidth="1"/>
    <col min="11515" max="11515" width="10.7109375" style="6" customWidth="1"/>
    <col min="11516" max="11516" width="9.5703125" style="6" customWidth="1"/>
    <col min="11517" max="11517" width="10.85546875" style="6" customWidth="1"/>
    <col min="11518" max="11518" width="9.140625" style="6" customWidth="1"/>
    <col min="11519" max="11519" width="10.85546875" style="6" customWidth="1"/>
    <col min="11520" max="11520" width="11" style="6" customWidth="1"/>
    <col min="11521" max="11521" width="14.7109375" style="6" customWidth="1"/>
    <col min="11522" max="11522" width="12" style="6" customWidth="1"/>
    <col min="11523" max="11523" width="6.7109375" style="6" customWidth="1"/>
    <col min="11524" max="11524" width="2" style="6" customWidth="1"/>
    <col min="11525" max="11528" width="12.140625" style="6" customWidth="1"/>
    <col min="11529" max="11529" width="11" style="6" customWidth="1"/>
    <col min="11530" max="11765" width="11.42578125" style="6"/>
    <col min="11766" max="11766" width="5.28515625" style="6" customWidth="1"/>
    <col min="11767" max="11767" width="10.85546875" style="6" customWidth="1"/>
    <col min="11768" max="11769" width="13.7109375" style="6" customWidth="1"/>
    <col min="11770" max="11770" width="12.140625" style="6" customWidth="1"/>
    <col min="11771" max="11771" width="10.7109375" style="6" customWidth="1"/>
    <col min="11772" max="11772" width="9.5703125" style="6" customWidth="1"/>
    <col min="11773" max="11773" width="10.85546875" style="6" customWidth="1"/>
    <col min="11774" max="11774" width="9.140625" style="6" customWidth="1"/>
    <col min="11775" max="11775" width="10.85546875" style="6" customWidth="1"/>
    <col min="11776" max="11776" width="11" style="6" customWidth="1"/>
    <col min="11777" max="11777" width="14.7109375" style="6" customWidth="1"/>
    <col min="11778" max="11778" width="12" style="6" customWidth="1"/>
    <col min="11779" max="11779" width="6.7109375" style="6" customWidth="1"/>
    <col min="11780" max="11780" width="2" style="6" customWidth="1"/>
    <col min="11781" max="11784" width="12.140625" style="6" customWidth="1"/>
    <col min="11785" max="11785" width="11" style="6" customWidth="1"/>
    <col min="11786" max="12021" width="11.42578125" style="6"/>
    <col min="12022" max="12022" width="5.28515625" style="6" customWidth="1"/>
    <col min="12023" max="12023" width="10.85546875" style="6" customWidth="1"/>
    <col min="12024" max="12025" width="13.7109375" style="6" customWidth="1"/>
    <col min="12026" max="12026" width="12.140625" style="6" customWidth="1"/>
    <col min="12027" max="12027" width="10.7109375" style="6" customWidth="1"/>
    <col min="12028" max="12028" width="9.5703125" style="6" customWidth="1"/>
    <col min="12029" max="12029" width="10.85546875" style="6" customWidth="1"/>
    <col min="12030" max="12030" width="9.140625" style="6" customWidth="1"/>
    <col min="12031" max="12031" width="10.85546875" style="6" customWidth="1"/>
    <col min="12032" max="12032" width="11" style="6" customWidth="1"/>
    <col min="12033" max="12033" width="14.7109375" style="6" customWidth="1"/>
    <col min="12034" max="12034" width="12" style="6" customWidth="1"/>
    <col min="12035" max="12035" width="6.7109375" style="6" customWidth="1"/>
    <col min="12036" max="12036" width="2" style="6" customWidth="1"/>
    <col min="12037" max="12040" width="12.140625" style="6" customWidth="1"/>
    <col min="12041" max="12041" width="11" style="6" customWidth="1"/>
    <col min="12042" max="12277" width="11.42578125" style="6"/>
    <col min="12278" max="12278" width="5.28515625" style="6" customWidth="1"/>
    <col min="12279" max="12279" width="10.85546875" style="6" customWidth="1"/>
    <col min="12280" max="12281" width="13.7109375" style="6" customWidth="1"/>
    <col min="12282" max="12282" width="12.140625" style="6" customWidth="1"/>
    <col min="12283" max="12283" width="10.7109375" style="6" customWidth="1"/>
    <col min="12284" max="12284" width="9.5703125" style="6" customWidth="1"/>
    <col min="12285" max="12285" width="10.85546875" style="6" customWidth="1"/>
    <col min="12286" max="12286" width="9.140625" style="6" customWidth="1"/>
    <col min="12287" max="12287" width="10.85546875" style="6" customWidth="1"/>
    <col min="12288" max="12288" width="11" style="6" customWidth="1"/>
    <col min="12289" max="12289" width="14.7109375" style="6" customWidth="1"/>
    <col min="12290" max="12290" width="12" style="6" customWidth="1"/>
    <col min="12291" max="12291" width="6.7109375" style="6" customWidth="1"/>
    <col min="12292" max="12292" width="2" style="6" customWidth="1"/>
    <col min="12293" max="12296" width="12.140625" style="6" customWidth="1"/>
    <col min="12297" max="12297" width="11" style="6" customWidth="1"/>
    <col min="12298" max="12533" width="11.42578125" style="6"/>
    <col min="12534" max="12534" width="5.28515625" style="6" customWidth="1"/>
    <col min="12535" max="12535" width="10.85546875" style="6" customWidth="1"/>
    <col min="12536" max="12537" width="13.7109375" style="6" customWidth="1"/>
    <col min="12538" max="12538" width="12.140625" style="6" customWidth="1"/>
    <col min="12539" max="12539" width="10.7109375" style="6" customWidth="1"/>
    <col min="12540" max="12540" width="9.5703125" style="6" customWidth="1"/>
    <col min="12541" max="12541" width="10.85546875" style="6" customWidth="1"/>
    <col min="12542" max="12542" width="9.140625" style="6" customWidth="1"/>
    <col min="12543" max="12543" width="10.85546875" style="6" customWidth="1"/>
    <col min="12544" max="12544" width="11" style="6" customWidth="1"/>
    <col min="12545" max="12545" width="14.7109375" style="6" customWidth="1"/>
    <col min="12546" max="12546" width="12" style="6" customWidth="1"/>
    <col min="12547" max="12547" width="6.7109375" style="6" customWidth="1"/>
    <col min="12548" max="12548" width="2" style="6" customWidth="1"/>
    <col min="12549" max="12552" width="12.140625" style="6" customWidth="1"/>
    <col min="12553" max="12553" width="11" style="6" customWidth="1"/>
    <col min="12554" max="12789" width="11.42578125" style="6"/>
    <col min="12790" max="12790" width="5.28515625" style="6" customWidth="1"/>
    <col min="12791" max="12791" width="10.85546875" style="6" customWidth="1"/>
    <col min="12792" max="12793" width="13.7109375" style="6" customWidth="1"/>
    <col min="12794" max="12794" width="12.140625" style="6" customWidth="1"/>
    <col min="12795" max="12795" width="10.7109375" style="6" customWidth="1"/>
    <col min="12796" max="12796" width="9.5703125" style="6" customWidth="1"/>
    <col min="12797" max="12797" width="10.85546875" style="6" customWidth="1"/>
    <col min="12798" max="12798" width="9.140625" style="6" customWidth="1"/>
    <col min="12799" max="12799" width="10.85546875" style="6" customWidth="1"/>
    <col min="12800" max="12800" width="11" style="6" customWidth="1"/>
    <col min="12801" max="12801" width="14.7109375" style="6" customWidth="1"/>
    <col min="12802" max="12802" width="12" style="6" customWidth="1"/>
    <col min="12803" max="12803" width="6.7109375" style="6" customWidth="1"/>
    <col min="12804" max="12804" width="2" style="6" customWidth="1"/>
    <col min="12805" max="12808" width="12.140625" style="6" customWidth="1"/>
    <col min="12809" max="12809" width="11" style="6" customWidth="1"/>
    <col min="12810" max="13045" width="11.42578125" style="6"/>
    <col min="13046" max="13046" width="5.28515625" style="6" customWidth="1"/>
    <col min="13047" max="13047" width="10.85546875" style="6" customWidth="1"/>
    <col min="13048" max="13049" width="13.7109375" style="6" customWidth="1"/>
    <col min="13050" max="13050" width="12.140625" style="6" customWidth="1"/>
    <col min="13051" max="13051" width="10.7109375" style="6" customWidth="1"/>
    <col min="13052" max="13052" width="9.5703125" style="6" customWidth="1"/>
    <col min="13053" max="13053" width="10.85546875" style="6" customWidth="1"/>
    <col min="13054" max="13054" width="9.140625" style="6" customWidth="1"/>
    <col min="13055" max="13055" width="10.85546875" style="6" customWidth="1"/>
    <col min="13056" max="13056" width="11" style="6" customWidth="1"/>
    <col min="13057" max="13057" width="14.7109375" style="6" customWidth="1"/>
    <col min="13058" max="13058" width="12" style="6" customWidth="1"/>
    <col min="13059" max="13059" width="6.7109375" style="6" customWidth="1"/>
    <col min="13060" max="13060" width="2" style="6" customWidth="1"/>
    <col min="13061" max="13064" width="12.140625" style="6" customWidth="1"/>
    <col min="13065" max="13065" width="11" style="6" customWidth="1"/>
    <col min="13066" max="13301" width="11.42578125" style="6"/>
    <col min="13302" max="13302" width="5.28515625" style="6" customWidth="1"/>
    <col min="13303" max="13303" width="10.85546875" style="6" customWidth="1"/>
    <col min="13304" max="13305" width="13.7109375" style="6" customWidth="1"/>
    <col min="13306" max="13306" width="12.140625" style="6" customWidth="1"/>
    <col min="13307" max="13307" width="10.7109375" style="6" customWidth="1"/>
    <col min="13308" max="13308" width="9.5703125" style="6" customWidth="1"/>
    <col min="13309" max="13309" width="10.85546875" style="6" customWidth="1"/>
    <col min="13310" max="13310" width="9.140625" style="6" customWidth="1"/>
    <col min="13311" max="13311" width="10.85546875" style="6" customWidth="1"/>
    <col min="13312" max="13312" width="11" style="6" customWidth="1"/>
    <col min="13313" max="13313" width="14.7109375" style="6" customWidth="1"/>
    <col min="13314" max="13314" width="12" style="6" customWidth="1"/>
    <col min="13315" max="13315" width="6.7109375" style="6" customWidth="1"/>
    <col min="13316" max="13316" width="2" style="6" customWidth="1"/>
    <col min="13317" max="13320" width="12.140625" style="6" customWidth="1"/>
    <col min="13321" max="13321" width="11" style="6" customWidth="1"/>
    <col min="13322" max="13557" width="11.42578125" style="6"/>
    <col min="13558" max="13558" width="5.28515625" style="6" customWidth="1"/>
    <col min="13559" max="13559" width="10.85546875" style="6" customWidth="1"/>
    <col min="13560" max="13561" width="13.7109375" style="6" customWidth="1"/>
    <col min="13562" max="13562" width="12.140625" style="6" customWidth="1"/>
    <col min="13563" max="13563" width="10.7109375" style="6" customWidth="1"/>
    <col min="13564" max="13564" width="9.5703125" style="6" customWidth="1"/>
    <col min="13565" max="13565" width="10.85546875" style="6" customWidth="1"/>
    <col min="13566" max="13566" width="9.140625" style="6" customWidth="1"/>
    <col min="13567" max="13567" width="10.85546875" style="6" customWidth="1"/>
    <col min="13568" max="13568" width="11" style="6" customWidth="1"/>
    <col min="13569" max="13569" width="14.7109375" style="6" customWidth="1"/>
    <col min="13570" max="13570" width="12" style="6" customWidth="1"/>
    <col min="13571" max="13571" width="6.7109375" style="6" customWidth="1"/>
    <col min="13572" max="13572" width="2" style="6" customWidth="1"/>
    <col min="13573" max="13576" width="12.140625" style="6" customWidth="1"/>
    <col min="13577" max="13577" width="11" style="6" customWidth="1"/>
    <col min="13578" max="13813" width="11.42578125" style="6"/>
    <col min="13814" max="13814" width="5.28515625" style="6" customWidth="1"/>
    <col min="13815" max="13815" width="10.85546875" style="6" customWidth="1"/>
    <col min="13816" max="13817" width="13.7109375" style="6" customWidth="1"/>
    <col min="13818" max="13818" width="12.140625" style="6" customWidth="1"/>
    <col min="13819" max="13819" width="10.7109375" style="6" customWidth="1"/>
    <col min="13820" max="13820" width="9.5703125" style="6" customWidth="1"/>
    <col min="13821" max="13821" width="10.85546875" style="6" customWidth="1"/>
    <col min="13822" max="13822" width="9.140625" style="6" customWidth="1"/>
    <col min="13823" max="13823" width="10.85546875" style="6" customWidth="1"/>
    <col min="13824" max="13824" width="11" style="6" customWidth="1"/>
    <col min="13825" max="13825" width="14.7109375" style="6" customWidth="1"/>
    <col min="13826" max="13826" width="12" style="6" customWidth="1"/>
    <col min="13827" max="13827" width="6.7109375" style="6" customWidth="1"/>
    <col min="13828" max="13828" width="2" style="6" customWidth="1"/>
    <col min="13829" max="13832" width="12.140625" style="6" customWidth="1"/>
    <col min="13833" max="13833" width="11" style="6" customWidth="1"/>
    <col min="13834" max="14069" width="11.42578125" style="6"/>
    <col min="14070" max="14070" width="5.28515625" style="6" customWidth="1"/>
    <col min="14071" max="14071" width="10.85546875" style="6" customWidth="1"/>
    <col min="14072" max="14073" width="13.7109375" style="6" customWidth="1"/>
    <col min="14074" max="14074" width="12.140625" style="6" customWidth="1"/>
    <col min="14075" max="14075" width="10.7109375" style="6" customWidth="1"/>
    <col min="14076" max="14076" width="9.5703125" style="6" customWidth="1"/>
    <col min="14077" max="14077" width="10.85546875" style="6" customWidth="1"/>
    <col min="14078" max="14078" width="9.140625" style="6" customWidth="1"/>
    <col min="14079" max="14079" width="10.85546875" style="6" customWidth="1"/>
    <col min="14080" max="14080" width="11" style="6" customWidth="1"/>
    <col min="14081" max="14081" width="14.7109375" style="6" customWidth="1"/>
    <col min="14082" max="14082" width="12" style="6" customWidth="1"/>
    <col min="14083" max="14083" width="6.7109375" style="6" customWidth="1"/>
    <col min="14084" max="14084" width="2" style="6" customWidth="1"/>
    <col min="14085" max="14088" width="12.140625" style="6" customWidth="1"/>
    <col min="14089" max="14089" width="11" style="6" customWidth="1"/>
    <col min="14090" max="14325" width="11.42578125" style="6"/>
    <col min="14326" max="14326" width="5.28515625" style="6" customWidth="1"/>
    <col min="14327" max="14327" width="10.85546875" style="6" customWidth="1"/>
    <col min="14328" max="14329" width="13.7109375" style="6" customWidth="1"/>
    <col min="14330" max="14330" width="12.140625" style="6" customWidth="1"/>
    <col min="14331" max="14331" width="10.7109375" style="6" customWidth="1"/>
    <col min="14332" max="14332" width="9.5703125" style="6" customWidth="1"/>
    <col min="14333" max="14333" width="10.85546875" style="6" customWidth="1"/>
    <col min="14334" max="14334" width="9.140625" style="6" customWidth="1"/>
    <col min="14335" max="14335" width="10.85546875" style="6" customWidth="1"/>
    <col min="14336" max="14336" width="11" style="6" customWidth="1"/>
    <col min="14337" max="14337" width="14.7109375" style="6" customWidth="1"/>
    <col min="14338" max="14338" width="12" style="6" customWidth="1"/>
    <col min="14339" max="14339" width="6.7109375" style="6" customWidth="1"/>
    <col min="14340" max="14340" width="2" style="6" customWidth="1"/>
    <col min="14341" max="14344" width="12.140625" style="6" customWidth="1"/>
    <col min="14345" max="14345" width="11" style="6" customWidth="1"/>
    <col min="14346" max="14581" width="11.42578125" style="6"/>
    <col min="14582" max="14582" width="5.28515625" style="6" customWidth="1"/>
    <col min="14583" max="14583" width="10.85546875" style="6" customWidth="1"/>
    <col min="14584" max="14585" width="13.7109375" style="6" customWidth="1"/>
    <col min="14586" max="14586" width="12.140625" style="6" customWidth="1"/>
    <col min="14587" max="14587" width="10.7109375" style="6" customWidth="1"/>
    <col min="14588" max="14588" width="9.5703125" style="6" customWidth="1"/>
    <col min="14589" max="14589" width="10.85546875" style="6" customWidth="1"/>
    <col min="14590" max="14590" width="9.140625" style="6" customWidth="1"/>
    <col min="14591" max="14591" width="10.85546875" style="6" customWidth="1"/>
    <col min="14592" max="14592" width="11" style="6" customWidth="1"/>
    <col min="14593" max="14593" width="14.7109375" style="6" customWidth="1"/>
    <col min="14594" max="14594" width="12" style="6" customWidth="1"/>
    <col min="14595" max="14595" width="6.7109375" style="6" customWidth="1"/>
    <col min="14596" max="14596" width="2" style="6" customWidth="1"/>
    <col min="14597" max="14600" width="12.140625" style="6" customWidth="1"/>
    <col min="14601" max="14601" width="11" style="6" customWidth="1"/>
    <col min="14602" max="14837" width="11.42578125" style="6"/>
    <col min="14838" max="14838" width="5.28515625" style="6" customWidth="1"/>
    <col min="14839" max="14839" width="10.85546875" style="6" customWidth="1"/>
    <col min="14840" max="14841" width="13.7109375" style="6" customWidth="1"/>
    <col min="14842" max="14842" width="12.140625" style="6" customWidth="1"/>
    <col min="14843" max="14843" width="10.7109375" style="6" customWidth="1"/>
    <col min="14844" max="14844" width="9.5703125" style="6" customWidth="1"/>
    <col min="14845" max="14845" width="10.85546875" style="6" customWidth="1"/>
    <col min="14846" max="14846" width="9.140625" style="6" customWidth="1"/>
    <col min="14847" max="14847" width="10.85546875" style="6" customWidth="1"/>
    <col min="14848" max="14848" width="11" style="6" customWidth="1"/>
    <col min="14849" max="14849" width="14.7109375" style="6" customWidth="1"/>
    <col min="14850" max="14850" width="12" style="6" customWidth="1"/>
    <col min="14851" max="14851" width="6.7109375" style="6" customWidth="1"/>
    <col min="14852" max="14852" width="2" style="6" customWidth="1"/>
    <col min="14853" max="14856" width="12.140625" style="6" customWidth="1"/>
    <col min="14857" max="14857" width="11" style="6" customWidth="1"/>
    <col min="14858" max="15093" width="11.42578125" style="6"/>
    <col min="15094" max="15094" width="5.28515625" style="6" customWidth="1"/>
    <col min="15095" max="15095" width="10.85546875" style="6" customWidth="1"/>
    <col min="15096" max="15097" width="13.7109375" style="6" customWidth="1"/>
    <col min="15098" max="15098" width="12.140625" style="6" customWidth="1"/>
    <col min="15099" max="15099" width="10.7109375" style="6" customWidth="1"/>
    <col min="15100" max="15100" width="9.5703125" style="6" customWidth="1"/>
    <col min="15101" max="15101" width="10.85546875" style="6" customWidth="1"/>
    <col min="15102" max="15102" width="9.140625" style="6" customWidth="1"/>
    <col min="15103" max="15103" width="10.85546875" style="6" customWidth="1"/>
    <col min="15104" max="15104" width="11" style="6" customWidth="1"/>
    <col min="15105" max="15105" width="14.7109375" style="6" customWidth="1"/>
    <col min="15106" max="15106" width="12" style="6" customWidth="1"/>
    <col min="15107" max="15107" width="6.7109375" style="6" customWidth="1"/>
    <col min="15108" max="15108" width="2" style="6" customWidth="1"/>
    <col min="15109" max="15112" width="12.140625" style="6" customWidth="1"/>
    <col min="15113" max="15113" width="11" style="6" customWidth="1"/>
    <col min="15114" max="15349" width="11.42578125" style="6"/>
    <col min="15350" max="15350" width="5.28515625" style="6" customWidth="1"/>
    <col min="15351" max="15351" width="10.85546875" style="6" customWidth="1"/>
    <col min="15352" max="15353" width="13.7109375" style="6" customWidth="1"/>
    <col min="15354" max="15354" width="12.140625" style="6" customWidth="1"/>
    <col min="15355" max="15355" width="10.7109375" style="6" customWidth="1"/>
    <col min="15356" max="15356" width="9.5703125" style="6" customWidth="1"/>
    <col min="15357" max="15357" width="10.85546875" style="6" customWidth="1"/>
    <col min="15358" max="15358" width="9.140625" style="6" customWidth="1"/>
    <col min="15359" max="15359" width="10.85546875" style="6" customWidth="1"/>
    <col min="15360" max="15360" width="11" style="6" customWidth="1"/>
    <col min="15361" max="15361" width="14.7109375" style="6" customWidth="1"/>
    <col min="15362" max="15362" width="12" style="6" customWidth="1"/>
    <col min="15363" max="15363" width="6.7109375" style="6" customWidth="1"/>
    <col min="15364" max="15364" width="2" style="6" customWidth="1"/>
    <col min="15365" max="15368" width="12.140625" style="6" customWidth="1"/>
    <col min="15369" max="15369" width="11" style="6" customWidth="1"/>
    <col min="15370" max="15605" width="11.42578125" style="6"/>
    <col min="15606" max="15606" width="5.28515625" style="6" customWidth="1"/>
    <col min="15607" max="15607" width="10.85546875" style="6" customWidth="1"/>
    <col min="15608" max="15609" width="13.7109375" style="6" customWidth="1"/>
    <col min="15610" max="15610" width="12.140625" style="6" customWidth="1"/>
    <col min="15611" max="15611" width="10.7109375" style="6" customWidth="1"/>
    <col min="15612" max="15612" width="9.5703125" style="6" customWidth="1"/>
    <col min="15613" max="15613" width="10.85546875" style="6" customWidth="1"/>
    <col min="15614" max="15614" width="9.140625" style="6" customWidth="1"/>
    <col min="15615" max="15615" width="10.85546875" style="6" customWidth="1"/>
    <col min="15616" max="15616" width="11" style="6" customWidth="1"/>
    <col min="15617" max="15617" width="14.7109375" style="6" customWidth="1"/>
    <col min="15618" max="15618" width="12" style="6" customWidth="1"/>
    <col min="15619" max="15619" width="6.7109375" style="6" customWidth="1"/>
    <col min="15620" max="15620" width="2" style="6" customWidth="1"/>
    <col min="15621" max="15624" width="12.140625" style="6" customWidth="1"/>
    <col min="15625" max="15625" width="11" style="6" customWidth="1"/>
    <col min="15626" max="15861" width="11.42578125" style="6"/>
    <col min="15862" max="15862" width="5.28515625" style="6" customWidth="1"/>
    <col min="15863" max="15863" width="10.85546875" style="6" customWidth="1"/>
    <col min="15864" max="15865" width="13.7109375" style="6" customWidth="1"/>
    <col min="15866" max="15866" width="12.140625" style="6" customWidth="1"/>
    <col min="15867" max="15867" width="10.7109375" style="6" customWidth="1"/>
    <col min="15868" max="15868" width="9.5703125" style="6" customWidth="1"/>
    <col min="15869" max="15869" width="10.85546875" style="6" customWidth="1"/>
    <col min="15870" max="15870" width="9.140625" style="6" customWidth="1"/>
    <col min="15871" max="15871" width="10.85546875" style="6" customWidth="1"/>
    <col min="15872" max="15872" width="11" style="6" customWidth="1"/>
    <col min="15873" max="15873" width="14.7109375" style="6" customWidth="1"/>
    <col min="15874" max="15874" width="12" style="6" customWidth="1"/>
    <col min="15875" max="15875" width="6.7109375" style="6" customWidth="1"/>
    <col min="15876" max="15876" width="2" style="6" customWidth="1"/>
    <col min="15877" max="15880" width="12.140625" style="6" customWidth="1"/>
    <col min="15881" max="15881" width="11" style="6" customWidth="1"/>
    <col min="15882" max="16117" width="11.42578125" style="6"/>
    <col min="16118" max="16118" width="5.28515625" style="6" customWidth="1"/>
    <col min="16119" max="16119" width="10.85546875" style="6" customWidth="1"/>
    <col min="16120" max="16121" width="13.7109375" style="6" customWidth="1"/>
    <col min="16122" max="16122" width="12.140625" style="6" customWidth="1"/>
    <col min="16123" max="16123" width="10.7109375" style="6" customWidth="1"/>
    <col min="16124" max="16124" width="9.5703125" style="6" customWidth="1"/>
    <col min="16125" max="16125" width="10.85546875" style="6" customWidth="1"/>
    <col min="16126" max="16126" width="9.140625" style="6" customWidth="1"/>
    <col min="16127" max="16127" width="10.85546875" style="6" customWidth="1"/>
    <col min="16128" max="16128" width="11" style="6" customWidth="1"/>
    <col min="16129" max="16129" width="14.7109375" style="6" customWidth="1"/>
    <col min="16130" max="16130" width="12" style="6" customWidth="1"/>
    <col min="16131" max="16131" width="6.7109375" style="6" customWidth="1"/>
    <col min="16132" max="16132" width="2" style="6" customWidth="1"/>
    <col min="16133" max="16136" width="12.140625" style="6" customWidth="1"/>
    <col min="16137" max="16137" width="11" style="6" customWidth="1"/>
    <col min="16138" max="16384" width="11.42578125" style="6"/>
  </cols>
  <sheetData>
    <row r="1" spans="1:18" ht="42" customHeight="1" x14ac:dyDescent="0.3">
      <c r="D1" s="2"/>
      <c r="E1" s="3"/>
      <c r="G1" s="2"/>
      <c r="H1" s="3"/>
      <c r="J1" s="2"/>
      <c r="K1" s="3"/>
      <c r="L1" s="3"/>
      <c r="M1" s="3"/>
    </row>
    <row r="2" spans="1:18" ht="25.5" customHeight="1" x14ac:dyDescent="0.2">
      <c r="B2" s="5"/>
      <c r="C2" s="1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ht="41.25" customHeight="1" x14ac:dyDescent="0.2">
      <c r="B3" s="25" t="s">
        <v>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8" ht="17.25" customHeight="1" thickBot="1" x14ac:dyDescent="0.25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8" ht="65.25" customHeight="1" thickBot="1" x14ac:dyDescent="0.25">
      <c r="A5" s="23" t="s">
        <v>0</v>
      </c>
      <c r="B5" s="13" t="s">
        <v>0</v>
      </c>
      <c r="C5" s="13" t="s">
        <v>8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14" t="s">
        <v>23</v>
      </c>
      <c r="M5" s="14" t="s">
        <v>24</v>
      </c>
      <c r="N5" s="14" t="s">
        <v>25</v>
      </c>
      <c r="O5" s="14" t="s">
        <v>26</v>
      </c>
      <c r="P5" s="14" t="s">
        <v>27</v>
      </c>
      <c r="Q5" s="14" t="s">
        <v>28</v>
      </c>
      <c r="R5" s="24" t="s">
        <v>29</v>
      </c>
    </row>
    <row r="6" spans="1:18" ht="16.5" customHeight="1" x14ac:dyDescent="0.2">
      <c r="A6" s="15" t="s">
        <v>1</v>
      </c>
      <c r="B6" s="1">
        <v>2</v>
      </c>
      <c r="C6" s="11">
        <v>621990</v>
      </c>
      <c r="D6" s="7">
        <f>ROUND(C6*0.02,0)</f>
        <v>12440</v>
      </c>
      <c r="E6" s="7">
        <f>ROUND(C6*0.04,0)</f>
        <v>24880</v>
      </c>
      <c r="F6" s="7">
        <f>ROUND(C6*0.06,0)</f>
        <v>37319</v>
      </c>
      <c r="G6" s="7">
        <f>ROUND(C6*0.08,0)</f>
        <v>49759</v>
      </c>
      <c r="H6" s="7">
        <f>ROUND(C6*0.1,0)</f>
        <v>62199</v>
      </c>
      <c r="I6" s="7">
        <f>ROUND(C6*0.12,0)</f>
        <v>74639</v>
      </c>
      <c r="J6" s="7">
        <f>ROUND(C6*0.14,0)</f>
        <v>87079</v>
      </c>
      <c r="K6" s="7">
        <f>ROUND(C6*0.16,0)</f>
        <v>99518</v>
      </c>
      <c r="L6" s="7">
        <f>ROUND(C6*0.18,0)</f>
        <v>111958</v>
      </c>
      <c r="M6" s="7">
        <f>ROUND(C6*0.2,0)</f>
        <v>124398</v>
      </c>
      <c r="N6" s="7">
        <f>ROUND(C6*0.22,0)</f>
        <v>136838</v>
      </c>
      <c r="O6" s="7">
        <f>ROUND(C6*0.24,0)</f>
        <v>149278</v>
      </c>
      <c r="P6" s="7">
        <f>ROUND(C6*0.26,0)</f>
        <v>161717</v>
      </c>
      <c r="Q6" s="7">
        <f>ROUND(C6*0.28,0)</f>
        <v>174157</v>
      </c>
      <c r="R6" s="16">
        <f>ROUND(C6*0.3,0)</f>
        <v>186597</v>
      </c>
    </row>
    <row r="7" spans="1:18" ht="16.5" customHeight="1" x14ac:dyDescent="0.2">
      <c r="A7" s="17" t="s">
        <v>2</v>
      </c>
      <c r="B7" s="8">
        <v>3</v>
      </c>
      <c r="C7" s="11">
        <v>656719</v>
      </c>
      <c r="D7" s="7">
        <f t="shared" ref="D7:D23" si="0">ROUND(C7*0.02,0)</f>
        <v>13134</v>
      </c>
      <c r="E7" s="7">
        <f t="shared" ref="E7:E23" si="1">ROUND(C7*0.04,0)</f>
        <v>26269</v>
      </c>
      <c r="F7" s="7">
        <f t="shared" ref="F7:F23" si="2">ROUND(C7*0.06,0)</f>
        <v>39403</v>
      </c>
      <c r="G7" s="7">
        <f t="shared" ref="G7:G23" si="3">ROUND(C7*0.08,0)</f>
        <v>52538</v>
      </c>
      <c r="H7" s="7">
        <f t="shared" ref="H7:H23" si="4">ROUND(C7*0.1,0)</f>
        <v>65672</v>
      </c>
      <c r="I7" s="7">
        <f t="shared" ref="I7:I23" si="5">ROUND(C7*0.12,0)</f>
        <v>78806</v>
      </c>
      <c r="J7" s="7">
        <f t="shared" ref="J7:J23" si="6">ROUND(C7*0.14,0)</f>
        <v>91941</v>
      </c>
      <c r="K7" s="7">
        <f t="shared" ref="K7:K23" si="7">ROUND(C7*0.16,0)</f>
        <v>105075</v>
      </c>
      <c r="L7" s="7">
        <f t="shared" ref="L7:L23" si="8">ROUND(C7*0.18,0)</f>
        <v>118209</v>
      </c>
      <c r="M7" s="7">
        <f t="shared" ref="M7:M23" si="9">ROUND(C7*0.2,0)</f>
        <v>131344</v>
      </c>
      <c r="N7" s="7">
        <f t="shared" ref="N7:N23" si="10">ROUND(C7*0.22,0)</f>
        <v>144478</v>
      </c>
      <c r="O7" s="7">
        <f t="shared" ref="O7:O23" si="11">ROUND(C7*0.24,0)</f>
        <v>157613</v>
      </c>
      <c r="P7" s="7">
        <f t="shared" ref="P7:P23" si="12">ROUND(C7*0.26,0)</f>
        <v>170747</v>
      </c>
      <c r="Q7" s="7">
        <f t="shared" ref="Q7:Q23" si="13">ROUND(C7*0.28,0)</f>
        <v>183881</v>
      </c>
      <c r="R7" s="16">
        <f t="shared" ref="R7:R23" si="14">ROUND(C7*0.3,0)</f>
        <v>197016</v>
      </c>
    </row>
    <row r="8" spans="1:18" ht="16.5" customHeight="1" x14ac:dyDescent="0.2">
      <c r="A8" s="17" t="s">
        <v>2</v>
      </c>
      <c r="B8" s="8">
        <v>4</v>
      </c>
      <c r="C8" s="11">
        <v>619563</v>
      </c>
      <c r="D8" s="7">
        <f t="shared" si="0"/>
        <v>12391</v>
      </c>
      <c r="E8" s="7">
        <f t="shared" si="1"/>
        <v>24783</v>
      </c>
      <c r="F8" s="7">
        <f t="shared" si="2"/>
        <v>37174</v>
      </c>
      <c r="G8" s="7">
        <f t="shared" si="3"/>
        <v>49565</v>
      </c>
      <c r="H8" s="7">
        <f t="shared" si="4"/>
        <v>61956</v>
      </c>
      <c r="I8" s="7">
        <f t="shared" si="5"/>
        <v>74348</v>
      </c>
      <c r="J8" s="7">
        <f t="shared" si="6"/>
        <v>86739</v>
      </c>
      <c r="K8" s="7">
        <f t="shared" si="7"/>
        <v>99130</v>
      </c>
      <c r="L8" s="7">
        <f t="shared" si="8"/>
        <v>111521</v>
      </c>
      <c r="M8" s="7">
        <f t="shared" si="9"/>
        <v>123913</v>
      </c>
      <c r="N8" s="7">
        <f t="shared" si="10"/>
        <v>136304</v>
      </c>
      <c r="O8" s="7">
        <f t="shared" si="11"/>
        <v>148695</v>
      </c>
      <c r="P8" s="7">
        <f t="shared" si="12"/>
        <v>161086</v>
      </c>
      <c r="Q8" s="7">
        <f t="shared" si="13"/>
        <v>173478</v>
      </c>
      <c r="R8" s="16">
        <f t="shared" si="14"/>
        <v>185869</v>
      </c>
    </row>
    <row r="9" spans="1:18" ht="16.5" customHeight="1" x14ac:dyDescent="0.2">
      <c r="A9" s="17" t="s">
        <v>2</v>
      </c>
      <c r="B9" s="8">
        <v>5</v>
      </c>
      <c r="C9" s="11">
        <v>584515</v>
      </c>
      <c r="D9" s="7">
        <f t="shared" si="0"/>
        <v>11690</v>
      </c>
      <c r="E9" s="7">
        <f t="shared" si="1"/>
        <v>23381</v>
      </c>
      <c r="F9" s="7">
        <f t="shared" si="2"/>
        <v>35071</v>
      </c>
      <c r="G9" s="7">
        <f t="shared" si="3"/>
        <v>46761</v>
      </c>
      <c r="H9" s="7">
        <f t="shared" si="4"/>
        <v>58452</v>
      </c>
      <c r="I9" s="7">
        <f t="shared" si="5"/>
        <v>70142</v>
      </c>
      <c r="J9" s="7">
        <f t="shared" si="6"/>
        <v>81832</v>
      </c>
      <c r="K9" s="7">
        <f t="shared" si="7"/>
        <v>93522</v>
      </c>
      <c r="L9" s="7">
        <f t="shared" si="8"/>
        <v>105213</v>
      </c>
      <c r="M9" s="7">
        <f t="shared" si="9"/>
        <v>116903</v>
      </c>
      <c r="N9" s="7">
        <f t="shared" si="10"/>
        <v>128593</v>
      </c>
      <c r="O9" s="7">
        <f t="shared" si="11"/>
        <v>140284</v>
      </c>
      <c r="P9" s="7">
        <f t="shared" si="12"/>
        <v>151974</v>
      </c>
      <c r="Q9" s="7">
        <f t="shared" si="13"/>
        <v>163664</v>
      </c>
      <c r="R9" s="16">
        <f t="shared" si="14"/>
        <v>175355</v>
      </c>
    </row>
    <row r="10" spans="1:18" ht="16.5" customHeight="1" x14ac:dyDescent="0.2">
      <c r="A10" s="17" t="s">
        <v>3</v>
      </c>
      <c r="B10" s="8">
        <v>6</v>
      </c>
      <c r="C10" s="11">
        <v>551386</v>
      </c>
      <c r="D10" s="7">
        <f t="shared" si="0"/>
        <v>11028</v>
      </c>
      <c r="E10" s="7">
        <f t="shared" si="1"/>
        <v>22055</v>
      </c>
      <c r="F10" s="7">
        <f t="shared" si="2"/>
        <v>33083</v>
      </c>
      <c r="G10" s="7">
        <f t="shared" si="3"/>
        <v>44111</v>
      </c>
      <c r="H10" s="7">
        <f t="shared" si="4"/>
        <v>55139</v>
      </c>
      <c r="I10" s="7">
        <f t="shared" si="5"/>
        <v>66166</v>
      </c>
      <c r="J10" s="7">
        <f t="shared" si="6"/>
        <v>77194</v>
      </c>
      <c r="K10" s="7">
        <f t="shared" si="7"/>
        <v>88222</v>
      </c>
      <c r="L10" s="7">
        <f t="shared" si="8"/>
        <v>99249</v>
      </c>
      <c r="M10" s="7">
        <f t="shared" si="9"/>
        <v>110277</v>
      </c>
      <c r="N10" s="7">
        <f t="shared" si="10"/>
        <v>121305</v>
      </c>
      <c r="O10" s="7">
        <f t="shared" si="11"/>
        <v>132333</v>
      </c>
      <c r="P10" s="7">
        <f t="shared" si="12"/>
        <v>143360</v>
      </c>
      <c r="Q10" s="7">
        <f t="shared" si="13"/>
        <v>154388</v>
      </c>
      <c r="R10" s="16">
        <f t="shared" si="14"/>
        <v>165416</v>
      </c>
    </row>
    <row r="11" spans="1:18" ht="16.5" customHeight="1" x14ac:dyDescent="0.2">
      <c r="A11" s="17" t="s">
        <v>4</v>
      </c>
      <c r="B11" s="8">
        <v>7</v>
      </c>
      <c r="C11" s="11">
        <v>515260</v>
      </c>
      <c r="D11" s="7">
        <f t="shared" si="0"/>
        <v>10305</v>
      </c>
      <c r="E11" s="7">
        <f t="shared" si="1"/>
        <v>20610</v>
      </c>
      <c r="F11" s="7">
        <f t="shared" si="2"/>
        <v>30916</v>
      </c>
      <c r="G11" s="7">
        <f t="shared" si="3"/>
        <v>41221</v>
      </c>
      <c r="H11" s="7">
        <f t="shared" si="4"/>
        <v>51526</v>
      </c>
      <c r="I11" s="7">
        <f t="shared" si="5"/>
        <v>61831</v>
      </c>
      <c r="J11" s="7">
        <f t="shared" si="6"/>
        <v>72136</v>
      </c>
      <c r="K11" s="7">
        <f t="shared" si="7"/>
        <v>82442</v>
      </c>
      <c r="L11" s="7">
        <f t="shared" si="8"/>
        <v>92747</v>
      </c>
      <c r="M11" s="7">
        <f t="shared" si="9"/>
        <v>103052</v>
      </c>
      <c r="N11" s="7">
        <f t="shared" si="10"/>
        <v>113357</v>
      </c>
      <c r="O11" s="7">
        <f t="shared" si="11"/>
        <v>123662</v>
      </c>
      <c r="P11" s="7">
        <f t="shared" si="12"/>
        <v>133968</v>
      </c>
      <c r="Q11" s="7">
        <f t="shared" si="13"/>
        <v>144273</v>
      </c>
      <c r="R11" s="16">
        <f t="shared" si="14"/>
        <v>154578</v>
      </c>
    </row>
    <row r="12" spans="1:18" ht="16.5" customHeight="1" x14ac:dyDescent="0.2">
      <c r="A12" s="17" t="s">
        <v>7</v>
      </c>
      <c r="B12" s="8">
        <v>8</v>
      </c>
      <c r="C12" s="11">
        <v>477052</v>
      </c>
      <c r="D12" s="7">
        <f t="shared" si="0"/>
        <v>9541</v>
      </c>
      <c r="E12" s="7">
        <f t="shared" si="1"/>
        <v>19082</v>
      </c>
      <c r="F12" s="7">
        <f t="shared" si="2"/>
        <v>28623</v>
      </c>
      <c r="G12" s="7">
        <f t="shared" si="3"/>
        <v>38164</v>
      </c>
      <c r="H12" s="7">
        <f t="shared" si="4"/>
        <v>47705</v>
      </c>
      <c r="I12" s="7">
        <f t="shared" si="5"/>
        <v>57246</v>
      </c>
      <c r="J12" s="7">
        <f t="shared" si="6"/>
        <v>66787</v>
      </c>
      <c r="K12" s="7">
        <f t="shared" si="7"/>
        <v>76328</v>
      </c>
      <c r="L12" s="7">
        <f t="shared" si="8"/>
        <v>85869</v>
      </c>
      <c r="M12" s="7">
        <f t="shared" si="9"/>
        <v>95410</v>
      </c>
      <c r="N12" s="7">
        <f t="shared" si="10"/>
        <v>104951</v>
      </c>
      <c r="O12" s="7">
        <f t="shared" si="11"/>
        <v>114492</v>
      </c>
      <c r="P12" s="7">
        <f t="shared" si="12"/>
        <v>124034</v>
      </c>
      <c r="Q12" s="7">
        <f t="shared" si="13"/>
        <v>133575</v>
      </c>
      <c r="R12" s="16">
        <f t="shared" si="14"/>
        <v>143116</v>
      </c>
    </row>
    <row r="13" spans="1:18" ht="16.5" customHeight="1" x14ac:dyDescent="0.2">
      <c r="A13" s="17" t="s">
        <v>10</v>
      </c>
      <c r="B13" s="8">
        <v>9</v>
      </c>
      <c r="C13" s="11">
        <v>441671</v>
      </c>
      <c r="D13" s="7">
        <f t="shared" si="0"/>
        <v>8833</v>
      </c>
      <c r="E13" s="7">
        <f t="shared" si="1"/>
        <v>17667</v>
      </c>
      <c r="F13" s="7">
        <f t="shared" si="2"/>
        <v>26500</v>
      </c>
      <c r="G13" s="7">
        <f t="shared" si="3"/>
        <v>35334</v>
      </c>
      <c r="H13" s="7">
        <f t="shared" si="4"/>
        <v>44167</v>
      </c>
      <c r="I13" s="7">
        <f t="shared" si="5"/>
        <v>53001</v>
      </c>
      <c r="J13" s="7">
        <f t="shared" si="6"/>
        <v>61834</v>
      </c>
      <c r="K13" s="7">
        <f t="shared" si="7"/>
        <v>70667</v>
      </c>
      <c r="L13" s="7">
        <f t="shared" si="8"/>
        <v>79501</v>
      </c>
      <c r="M13" s="7">
        <f t="shared" si="9"/>
        <v>88334</v>
      </c>
      <c r="N13" s="7">
        <f t="shared" si="10"/>
        <v>97168</v>
      </c>
      <c r="O13" s="7">
        <f t="shared" si="11"/>
        <v>106001</v>
      </c>
      <c r="P13" s="7">
        <f t="shared" si="12"/>
        <v>114834</v>
      </c>
      <c r="Q13" s="7">
        <f t="shared" si="13"/>
        <v>123668</v>
      </c>
      <c r="R13" s="16">
        <f t="shared" si="14"/>
        <v>132501</v>
      </c>
    </row>
    <row r="14" spans="1:18" ht="16.5" customHeight="1" x14ac:dyDescent="0.2">
      <c r="A14" s="17" t="s">
        <v>11</v>
      </c>
      <c r="B14" s="8">
        <v>10</v>
      </c>
      <c r="C14" s="11">
        <v>408984</v>
      </c>
      <c r="D14" s="7">
        <f t="shared" si="0"/>
        <v>8180</v>
      </c>
      <c r="E14" s="7">
        <f t="shared" si="1"/>
        <v>16359</v>
      </c>
      <c r="F14" s="7">
        <f t="shared" si="2"/>
        <v>24539</v>
      </c>
      <c r="G14" s="7">
        <f t="shared" si="3"/>
        <v>32719</v>
      </c>
      <c r="H14" s="7">
        <f t="shared" si="4"/>
        <v>40898</v>
      </c>
      <c r="I14" s="7">
        <f t="shared" si="5"/>
        <v>49078</v>
      </c>
      <c r="J14" s="7">
        <f t="shared" si="6"/>
        <v>57258</v>
      </c>
      <c r="K14" s="7">
        <f t="shared" si="7"/>
        <v>65437</v>
      </c>
      <c r="L14" s="7">
        <f t="shared" si="8"/>
        <v>73617</v>
      </c>
      <c r="M14" s="7">
        <f t="shared" si="9"/>
        <v>81797</v>
      </c>
      <c r="N14" s="7">
        <f t="shared" si="10"/>
        <v>89976</v>
      </c>
      <c r="O14" s="7">
        <f t="shared" si="11"/>
        <v>98156</v>
      </c>
      <c r="P14" s="7">
        <f t="shared" si="12"/>
        <v>106336</v>
      </c>
      <c r="Q14" s="7">
        <f t="shared" si="13"/>
        <v>114516</v>
      </c>
      <c r="R14" s="16">
        <f t="shared" si="14"/>
        <v>122695</v>
      </c>
    </row>
    <row r="15" spans="1:18" ht="15.75" customHeight="1" x14ac:dyDescent="0.2">
      <c r="A15" s="17" t="s">
        <v>12</v>
      </c>
      <c r="B15" s="8">
        <v>11</v>
      </c>
      <c r="C15" s="11">
        <v>378715</v>
      </c>
      <c r="D15" s="7">
        <f t="shared" si="0"/>
        <v>7574</v>
      </c>
      <c r="E15" s="7">
        <f t="shared" si="1"/>
        <v>15149</v>
      </c>
      <c r="F15" s="7">
        <f t="shared" si="2"/>
        <v>22723</v>
      </c>
      <c r="G15" s="7">
        <f t="shared" si="3"/>
        <v>30297</v>
      </c>
      <c r="H15" s="7">
        <f t="shared" si="4"/>
        <v>37872</v>
      </c>
      <c r="I15" s="7">
        <f t="shared" si="5"/>
        <v>45446</v>
      </c>
      <c r="J15" s="7">
        <f t="shared" si="6"/>
        <v>53020</v>
      </c>
      <c r="K15" s="7">
        <f t="shared" si="7"/>
        <v>60594</v>
      </c>
      <c r="L15" s="7">
        <f t="shared" si="8"/>
        <v>68169</v>
      </c>
      <c r="M15" s="7">
        <f t="shared" si="9"/>
        <v>75743</v>
      </c>
      <c r="N15" s="7">
        <f t="shared" si="10"/>
        <v>83317</v>
      </c>
      <c r="O15" s="7">
        <f t="shared" si="11"/>
        <v>90892</v>
      </c>
      <c r="P15" s="7">
        <f t="shared" si="12"/>
        <v>98466</v>
      </c>
      <c r="Q15" s="7">
        <f t="shared" si="13"/>
        <v>106040</v>
      </c>
      <c r="R15" s="16">
        <f t="shared" si="14"/>
        <v>113615</v>
      </c>
    </row>
    <row r="16" spans="1:18" ht="16.5" customHeight="1" x14ac:dyDescent="0.2">
      <c r="A16" s="17" t="s">
        <v>5</v>
      </c>
      <c r="B16" s="8">
        <v>12</v>
      </c>
      <c r="C16" s="11">
        <v>350661</v>
      </c>
      <c r="D16" s="7">
        <f t="shared" si="0"/>
        <v>7013</v>
      </c>
      <c r="E16" s="7">
        <f t="shared" si="1"/>
        <v>14026</v>
      </c>
      <c r="F16" s="7">
        <f t="shared" si="2"/>
        <v>21040</v>
      </c>
      <c r="G16" s="7">
        <f t="shared" si="3"/>
        <v>28053</v>
      </c>
      <c r="H16" s="7">
        <f t="shared" si="4"/>
        <v>35066</v>
      </c>
      <c r="I16" s="7">
        <f t="shared" si="5"/>
        <v>42079</v>
      </c>
      <c r="J16" s="7">
        <f t="shared" si="6"/>
        <v>49093</v>
      </c>
      <c r="K16" s="7">
        <f t="shared" si="7"/>
        <v>56106</v>
      </c>
      <c r="L16" s="7">
        <f t="shared" si="8"/>
        <v>63119</v>
      </c>
      <c r="M16" s="7">
        <f t="shared" si="9"/>
        <v>70132</v>
      </c>
      <c r="N16" s="7">
        <f t="shared" si="10"/>
        <v>77145</v>
      </c>
      <c r="O16" s="7">
        <f t="shared" si="11"/>
        <v>84159</v>
      </c>
      <c r="P16" s="7">
        <f t="shared" si="12"/>
        <v>91172</v>
      </c>
      <c r="Q16" s="7">
        <f t="shared" si="13"/>
        <v>98185</v>
      </c>
      <c r="R16" s="16">
        <f t="shared" si="14"/>
        <v>105198</v>
      </c>
    </row>
    <row r="17" spans="1:18" ht="16.5" customHeight="1" x14ac:dyDescent="0.2">
      <c r="A17" s="17" t="s">
        <v>13</v>
      </c>
      <c r="B17" s="8">
        <v>13</v>
      </c>
      <c r="C17" s="11">
        <v>324674</v>
      </c>
      <c r="D17" s="7">
        <f t="shared" si="0"/>
        <v>6493</v>
      </c>
      <c r="E17" s="7">
        <f t="shared" si="1"/>
        <v>12987</v>
      </c>
      <c r="F17" s="7">
        <f t="shared" si="2"/>
        <v>19480</v>
      </c>
      <c r="G17" s="7">
        <f t="shared" si="3"/>
        <v>25974</v>
      </c>
      <c r="H17" s="7">
        <f t="shared" si="4"/>
        <v>32467</v>
      </c>
      <c r="I17" s="7">
        <f t="shared" si="5"/>
        <v>38961</v>
      </c>
      <c r="J17" s="7">
        <f t="shared" si="6"/>
        <v>45454</v>
      </c>
      <c r="K17" s="7">
        <f t="shared" si="7"/>
        <v>51948</v>
      </c>
      <c r="L17" s="7">
        <f t="shared" si="8"/>
        <v>58441</v>
      </c>
      <c r="M17" s="7">
        <f t="shared" si="9"/>
        <v>64935</v>
      </c>
      <c r="N17" s="7">
        <f t="shared" si="10"/>
        <v>71428</v>
      </c>
      <c r="O17" s="7">
        <f t="shared" si="11"/>
        <v>77922</v>
      </c>
      <c r="P17" s="7">
        <f t="shared" si="12"/>
        <v>84415</v>
      </c>
      <c r="Q17" s="7">
        <f t="shared" si="13"/>
        <v>90909</v>
      </c>
      <c r="R17" s="16">
        <f t="shared" si="14"/>
        <v>97402</v>
      </c>
    </row>
    <row r="18" spans="1:18" ht="16.5" customHeight="1" x14ac:dyDescent="0.2">
      <c r="A18" s="17" t="s">
        <v>13</v>
      </c>
      <c r="B18" s="8">
        <v>14</v>
      </c>
      <c r="C18" s="11">
        <v>300575</v>
      </c>
      <c r="D18" s="7">
        <f t="shared" si="0"/>
        <v>6012</v>
      </c>
      <c r="E18" s="7">
        <f t="shared" si="1"/>
        <v>12023</v>
      </c>
      <c r="F18" s="7">
        <f t="shared" si="2"/>
        <v>18035</v>
      </c>
      <c r="G18" s="7">
        <f t="shared" si="3"/>
        <v>24046</v>
      </c>
      <c r="H18" s="7">
        <f t="shared" si="4"/>
        <v>30058</v>
      </c>
      <c r="I18" s="7">
        <f t="shared" si="5"/>
        <v>36069</v>
      </c>
      <c r="J18" s="7">
        <f t="shared" si="6"/>
        <v>42081</v>
      </c>
      <c r="K18" s="7">
        <f t="shared" si="7"/>
        <v>48092</v>
      </c>
      <c r="L18" s="7">
        <f t="shared" si="8"/>
        <v>54104</v>
      </c>
      <c r="M18" s="7">
        <f t="shared" si="9"/>
        <v>60115</v>
      </c>
      <c r="N18" s="7">
        <f t="shared" si="10"/>
        <v>66127</v>
      </c>
      <c r="O18" s="7">
        <f t="shared" si="11"/>
        <v>72138</v>
      </c>
      <c r="P18" s="7">
        <f t="shared" si="12"/>
        <v>78150</v>
      </c>
      <c r="Q18" s="7">
        <f t="shared" si="13"/>
        <v>84161</v>
      </c>
      <c r="R18" s="16">
        <f t="shared" si="14"/>
        <v>90173</v>
      </c>
    </row>
    <row r="19" spans="1:18" ht="16.5" customHeight="1" x14ac:dyDescent="0.2">
      <c r="A19" s="17" t="s">
        <v>13</v>
      </c>
      <c r="B19" s="8">
        <v>15</v>
      </c>
      <c r="C19" s="11">
        <v>278330</v>
      </c>
      <c r="D19" s="7">
        <f t="shared" si="0"/>
        <v>5567</v>
      </c>
      <c r="E19" s="7">
        <f t="shared" si="1"/>
        <v>11133</v>
      </c>
      <c r="F19" s="7">
        <f t="shared" si="2"/>
        <v>16700</v>
      </c>
      <c r="G19" s="7">
        <f t="shared" si="3"/>
        <v>22266</v>
      </c>
      <c r="H19" s="7">
        <f t="shared" si="4"/>
        <v>27833</v>
      </c>
      <c r="I19" s="7">
        <f t="shared" si="5"/>
        <v>33400</v>
      </c>
      <c r="J19" s="7">
        <f t="shared" si="6"/>
        <v>38966</v>
      </c>
      <c r="K19" s="7">
        <f t="shared" si="7"/>
        <v>44533</v>
      </c>
      <c r="L19" s="7">
        <f t="shared" si="8"/>
        <v>50099</v>
      </c>
      <c r="M19" s="7">
        <f t="shared" si="9"/>
        <v>55666</v>
      </c>
      <c r="N19" s="7">
        <f t="shared" si="10"/>
        <v>61233</v>
      </c>
      <c r="O19" s="7">
        <f t="shared" si="11"/>
        <v>66799</v>
      </c>
      <c r="P19" s="7">
        <f t="shared" si="12"/>
        <v>72366</v>
      </c>
      <c r="Q19" s="7">
        <f t="shared" si="13"/>
        <v>77932</v>
      </c>
      <c r="R19" s="16">
        <f t="shared" si="14"/>
        <v>83499</v>
      </c>
    </row>
    <row r="20" spans="1:18" ht="16.5" customHeight="1" x14ac:dyDescent="0.2">
      <c r="A20" s="17" t="s">
        <v>13</v>
      </c>
      <c r="B20" s="8">
        <v>16</v>
      </c>
      <c r="C20" s="11">
        <v>257664</v>
      </c>
      <c r="D20" s="7">
        <f t="shared" si="0"/>
        <v>5153</v>
      </c>
      <c r="E20" s="7">
        <f t="shared" si="1"/>
        <v>10307</v>
      </c>
      <c r="F20" s="7">
        <f t="shared" si="2"/>
        <v>15460</v>
      </c>
      <c r="G20" s="7">
        <f t="shared" si="3"/>
        <v>20613</v>
      </c>
      <c r="H20" s="7">
        <f t="shared" si="4"/>
        <v>25766</v>
      </c>
      <c r="I20" s="7">
        <f t="shared" si="5"/>
        <v>30920</v>
      </c>
      <c r="J20" s="7">
        <f t="shared" si="6"/>
        <v>36073</v>
      </c>
      <c r="K20" s="7">
        <f t="shared" si="7"/>
        <v>41226</v>
      </c>
      <c r="L20" s="7">
        <f t="shared" si="8"/>
        <v>46380</v>
      </c>
      <c r="M20" s="7">
        <f t="shared" si="9"/>
        <v>51533</v>
      </c>
      <c r="N20" s="7">
        <f t="shared" si="10"/>
        <v>56686</v>
      </c>
      <c r="O20" s="7">
        <f t="shared" si="11"/>
        <v>61839</v>
      </c>
      <c r="P20" s="7">
        <f t="shared" si="12"/>
        <v>66993</v>
      </c>
      <c r="Q20" s="7">
        <f t="shared" si="13"/>
        <v>72146</v>
      </c>
      <c r="R20" s="16">
        <f t="shared" si="14"/>
        <v>77299</v>
      </c>
    </row>
    <row r="21" spans="1:18" ht="16.5" customHeight="1" x14ac:dyDescent="0.2">
      <c r="A21" s="17" t="s">
        <v>14</v>
      </c>
      <c r="B21" s="8">
        <v>17</v>
      </c>
      <c r="C21" s="11">
        <v>238585</v>
      </c>
      <c r="D21" s="7">
        <f t="shared" si="0"/>
        <v>4772</v>
      </c>
      <c r="E21" s="7">
        <f t="shared" si="1"/>
        <v>9543</v>
      </c>
      <c r="F21" s="7">
        <f t="shared" si="2"/>
        <v>14315</v>
      </c>
      <c r="G21" s="7">
        <f t="shared" si="3"/>
        <v>19087</v>
      </c>
      <c r="H21" s="7">
        <f t="shared" si="4"/>
        <v>23859</v>
      </c>
      <c r="I21" s="7">
        <f t="shared" si="5"/>
        <v>28630</v>
      </c>
      <c r="J21" s="7">
        <f t="shared" si="6"/>
        <v>33402</v>
      </c>
      <c r="K21" s="7">
        <f t="shared" si="7"/>
        <v>38174</v>
      </c>
      <c r="L21" s="7">
        <f t="shared" si="8"/>
        <v>42945</v>
      </c>
      <c r="M21" s="7">
        <f t="shared" si="9"/>
        <v>47717</v>
      </c>
      <c r="N21" s="7">
        <f t="shared" si="10"/>
        <v>52489</v>
      </c>
      <c r="O21" s="7">
        <f t="shared" si="11"/>
        <v>57260</v>
      </c>
      <c r="P21" s="7">
        <f t="shared" si="12"/>
        <v>62032</v>
      </c>
      <c r="Q21" s="7">
        <f t="shared" si="13"/>
        <v>66804</v>
      </c>
      <c r="R21" s="16">
        <f t="shared" si="14"/>
        <v>71576</v>
      </c>
    </row>
    <row r="22" spans="1:18" ht="16.5" customHeight="1" x14ac:dyDescent="0.2">
      <c r="A22" s="17" t="s">
        <v>14</v>
      </c>
      <c r="B22" s="8">
        <v>18</v>
      </c>
      <c r="C22" s="11">
        <v>220918</v>
      </c>
      <c r="D22" s="7">
        <f t="shared" si="0"/>
        <v>4418</v>
      </c>
      <c r="E22" s="7">
        <f t="shared" si="1"/>
        <v>8837</v>
      </c>
      <c r="F22" s="7">
        <f t="shared" si="2"/>
        <v>13255</v>
      </c>
      <c r="G22" s="7">
        <f t="shared" si="3"/>
        <v>17673</v>
      </c>
      <c r="H22" s="7">
        <f t="shared" si="4"/>
        <v>22092</v>
      </c>
      <c r="I22" s="7">
        <f t="shared" si="5"/>
        <v>26510</v>
      </c>
      <c r="J22" s="7">
        <f t="shared" si="6"/>
        <v>30929</v>
      </c>
      <c r="K22" s="7">
        <f t="shared" si="7"/>
        <v>35347</v>
      </c>
      <c r="L22" s="7">
        <f t="shared" si="8"/>
        <v>39765</v>
      </c>
      <c r="M22" s="7">
        <f t="shared" si="9"/>
        <v>44184</v>
      </c>
      <c r="N22" s="7">
        <f t="shared" si="10"/>
        <v>48602</v>
      </c>
      <c r="O22" s="7">
        <f t="shared" si="11"/>
        <v>53020</v>
      </c>
      <c r="P22" s="7">
        <f t="shared" si="12"/>
        <v>57439</v>
      </c>
      <c r="Q22" s="7">
        <f t="shared" si="13"/>
        <v>61857</v>
      </c>
      <c r="R22" s="16">
        <f t="shared" si="14"/>
        <v>66275</v>
      </c>
    </row>
    <row r="23" spans="1:18" ht="16.5" customHeight="1" thickBot="1" x14ac:dyDescent="0.25">
      <c r="A23" s="18" t="s">
        <v>6</v>
      </c>
      <c r="B23" s="19">
        <v>19</v>
      </c>
      <c r="C23" s="20">
        <v>206471</v>
      </c>
      <c r="D23" s="21">
        <f t="shared" si="0"/>
        <v>4129</v>
      </c>
      <c r="E23" s="21">
        <f t="shared" si="1"/>
        <v>8259</v>
      </c>
      <c r="F23" s="21">
        <f t="shared" si="2"/>
        <v>12388</v>
      </c>
      <c r="G23" s="21">
        <f t="shared" si="3"/>
        <v>16518</v>
      </c>
      <c r="H23" s="21">
        <f t="shared" si="4"/>
        <v>20647</v>
      </c>
      <c r="I23" s="21">
        <f t="shared" si="5"/>
        <v>24777</v>
      </c>
      <c r="J23" s="21">
        <f t="shared" si="6"/>
        <v>28906</v>
      </c>
      <c r="K23" s="21">
        <f t="shared" si="7"/>
        <v>33035</v>
      </c>
      <c r="L23" s="21">
        <f t="shared" si="8"/>
        <v>37165</v>
      </c>
      <c r="M23" s="21">
        <f t="shared" si="9"/>
        <v>41294</v>
      </c>
      <c r="N23" s="21">
        <f t="shared" si="10"/>
        <v>45424</v>
      </c>
      <c r="O23" s="21">
        <f t="shared" si="11"/>
        <v>49553</v>
      </c>
      <c r="P23" s="21">
        <f t="shared" si="12"/>
        <v>53682</v>
      </c>
      <c r="Q23" s="21">
        <f t="shared" si="13"/>
        <v>57812</v>
      </c>
      <c r="R23" s="22">
        <f t="shared" si="14"/>
        <v>61941</v>
      </c>
    </row>
  </sheetData>
  <mergeCells count="2">
    <mergeCell ref="B3:O3"/>
    <mergeCell ref="B4:O4"/>
  </mergeCells>
  <printOptions horizontalCentered="1"/>
  <pageMargins left="0" right="0" top="0.39370078740157483" bottom="0.39370078740157483" header="0" footer="0"/>
  <pageSetup paperSize="258" scale="64" fitToHeight="0" orientation="landscape" r:id="rId1"/>
  <headerFooter alignWithMargins="0">
    <oddFooter>&amp;L&amp;Z&amp;F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2020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Municipalidad de Conchali</dc:creator>
  <cp:lastModifiedBy>Leopoldo Quezada</cp:lastModifiedBy>
  <cp:lastPrinted>2020-01-13T16:43:44Z</cp:lastPrinted>
  <dcterms:created xsi:type="dcterms:W3CDTF">1999-10-01T19:12:07Z</dcterms:created>
  <dcterms:modified xsi:type="dcterms:W3CDTF">2020-01-13T16:43:52Z</dcterms:modified>
</cp:coreProperties>
</file>