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queline.zenteno\Desktop\EEFF-2025 M.CONCHALI\"/>
    </mc:Choice>
  </mc:AlternateContent>
  <xr:revisionPtr revIDLastSave="0" documentId="13_ncr:1_{0F323799-E4A9-4D55-A6C6-4EA5FECF4C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Explicativas" sheetId="2" r:id="rId1"/>
    <sheet name="Hoja3" sheetId="3" r:id="rId2"/>
  </sheets>
  <definedNames>
    <definedName name="_GoBack" localSheetId="0">'Notas Explicativas'!$A$49</definedName>
    <definedName name="_xlnm.Print_Area" localSheetId="0">'Notas Explicativas'!$A$2:$K$1011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7" i="2" l="1"/>
  <c r="E667" i="2"/>
  <c r="D654" i="2"/>
  <c r="E654" i="2"/>
  <c r="D592" i="2"/>
  <c r="E592" i="2"/>
  <c r="D572" i="2"/>
  <c r="E572" i="2"/>
  <c r="D562" i="2"/>
  <c r="E562" i="2"/>
  <c r="D552" i="2"/>
  <c r="E552" i="2"/>
  <c r="D534" i="2"/>
  <c r="D537" i="2" s="1"/>
  <c r="E534" i="2"/>
  <c r="E537" i="2" s="1"/>
  <c r="D525" i="2"/>
  <c r="D528" i="2" s="1"/>
  <c r="E525" i="2"/>
  <c r="E528" i="2" s="1"/>
  <c r="D516" i="2"/>
  <c r="D518" i="2" s="1"/>
  <c r="E516" i="2"/>
  <c r="E518" i="2" s="1"/>
  <c r="F516" i="2"/>
  <c r="E507" i="2"/>
  <c r="D507" i="2"/>
  <c r="D490" i="2"/>
  <c r="D500" i="2" s="1"/>
  <c r="E490" i="2"/>
  <c r="E500" i="2" s="1"/>
  <c r="D476" i="2"/>
  <c r="D479" i="2" s="1"/>
  <c r="E476" i="2"/>
  <c r="E479" i="2" s="1"/>
  <c r="E465" i="2"/>
  <c r="E467" i="2" s="1"/>
  <c r="D465" i="2"/>
  <c r="D467" i="2" s="1"/>
  <c r="D396" i="2"/>
  <c r="D357" i="2"/>
  <c r="E1006" i="2" l="1"/>
  <c r="D895" i="2"/>
  <c r="E895" i="2"/>
  <c r="D883" i="2"/>
  <c r="E883" i="2"/>
  <c r="E879" i="2"/>
  <c r="D879" i="2"/>
  <c r="D884" i="2" s="1"/>
  <c r="D732" i="2"/>
  <c r="E732" i="2"/>
  <c r="D723" i="2"/>
  <c r="D725" i="2" s="1"/>
  <c r="E723" i="2"/>
  <c r="E725" i="2" s="1"/>
  <c r="D294" i="2"/>
  <c r="E294" i="2"/>
  <c r="D284" i="2"/>
  <c r="E284" i="2"/>
  <c r="D271" i="2"/>
  <c r="E271" i="2"/>
  <c r="D250" i="2"/>
  <c r="E250" i="2"/>
  <c r="D241" i="2"/>
  <c r="E241" i="2"/>
  <c r="D231" i="2"/>
  <c r="E231" i="2"/>
  <c r="D195" i="2"/>
  <c r="E195" i="2"/>
  <c r="D180" i="2"/>
  <c r="E180" i="2"/>
  <c r="D167" i="2"/>
  <c r="E167" i="2"/>
  <c r="D156" i="2"/>
  <c r="E156" i="2"/>
  <c r="D153" i="2"/>
  <c r="E153" i="2"/>
  <c r="E97" i="2"/>
  <c r="D97" i="2"/>
  <c r="E94" i="2"/>
  <c r="E98" i="2" s="1"/>
  <c r="D94" i="2"/>
  <c r="D98" i="2" s="1"/>
  <c r="D65" i="2"/>
  <c r="E65" i="2"/>
  <c r="D47" i="2"/>
  <c r="E47" i="2"/>
  <c r="D29" i="2"/>
  <c r="E29" i="2"/>
  <c r="F29" i="2"/>
  <c r="G29" i="2"/>
  <c r="H29" i="2"/>
  <c r="I29" i="2"/>
  <c r="E884" i="2" l="1"/>
  <c r="E157" i="2"/>
  <c r="D157" i="2"/>
  <c r="D318" i="2"/>
  <c r="D11" i="2"/>
  <c r="E11" i="2"/>
  <c r="D925" i="2"/>
  <c r="E925" i="2"/>
  <c r="D905" i="2"/>
  <c r="E905" i="2"/>
  <c r="D867" i="2"/>
  <c r="E867" i="2"/>
  <c r="D864" i="2"/>
  <c r="D868" i="2" s="1"/>
  <c r="E864" i="2"/>
  <c r="D843" i="2"/>
  <c r="E843" i="2"/>
  <c r="D839" i="2"/>
  <c r="E839" i="2"/>
  <c r="D814" i="2"/>
  <c r="E814" i="2"/>
  <c r="F814" i="2"/>
  <c r="D810" i="2"/>
  <c r="E810" i="2"/>
  <c r="F810" i="2"/>
  <c r="D748" i="2"/>
  <c r="E748" i="2"/>
  <c r="D744" i="2"/>
  <c r="D749" i="2" s="1"/>
  <c r="E744" i="2"/>
  <c r="E749" i="2" s="1"/>
  <c r="D694" i="2"/>
  <c r="D681" i="2"/>
  <c r="D635" i="2"/>
  <c r="E635" i="2"/>
  <c r="F635" i="2"/>
  <c r="G635" i="2"/>
  <c r="H635" i="2"/>
  <c r="I635" i="2"/>
  <c r="D643" i="2"/>
  <c r="E643" i="2"/>
  <c r="F643" i="2"/>
  <c r="G643" i="2"/>
  <c r="H643" i="2"/>
  <c r="I525" i="2"/>
  <c r="I528" i="2" s="1"/>
  <c r="H525" i="2"/>
  <c r="H528" i="2" s="1"/>
  <c r="G525" i="2"/>
  <c r="G528" i="2" s="1"/>
  <c r="F525" i="2"/>
  <c r="F528" i="2" s="1"/>
  <c r="C525" i="2"/>
  <c r="C528" i="2" s="1"/>
  <c r="D415" i="2"/>
  <c r="D81" i="2"/>
  <c r="E81" i="2"/>
  <c r="I895" i="2"/>
  <c r="H895" i="2"/>
  <c r="G895" i="2"/>
  <c r="F895" i="2"/>
  <c r="C895" i="2"/>
  <c r="I534" i="2"/>
  <c r="I537" i="2"/>
  <c r="H534" i="2"/>
  <c r="H537" i="2" s="1"/>
  <c r="G534" i="2"/>
  <c r="G537" i="2"/>
  <c r="F534" i="2"/>
  <c r="F537" i="2" s="1"/>
  <c r="C534" i="2"/>
  <c r="C537" i="2" s="1"/>
  <c r="I516" i="2"/>
  <c r="I518" i="2" s="1"/>
  <c r="H516" i="2"/>
  <c r="H518" i="2" s="1"/>
  <c r="G516" i="2"/>
  <c r="G518" i="2" s="1"/>
  <c r="F518" i="2"/>
  <c r="C516" i="2"/>
  <c r="C518" i="2" s="1"/>
  <c r="F97" i="2"/>
  <c r="C97" i="2"/>
  <c r="F94" i="2"/>
  <c r="F98" i="2" s="1"/>
  <c r="C94" i="2"/>
  <c r="C98" i="2" s="1"/>
  <c r="I465" i="2"/>
  <c r="I467" i="2" s="1"/>
  <c r="H465" i="2"/>
  <c r="H467" i="2" s="1"/>
  <c r="G465" i="2"/>
  <c r="G467" i="2" s="1"/>
  <c r="F465" i="2"/>
  <c r="F467" i="2" s="1"/>
  <c r="C465" i="2"/>
  <c r="C467" i="2" s="1"/>
  <c r="I476" i="2"/>
  <c r="I479" i="2"/>
  <c r="H476" i="2"/>
  <c r="H479" i="2" s="1"/>
  <c r="G476" i="2"/>
  <c r="G479" i="2" s="1"/>
  <c r="F476" i="2"/>
  <c r="F479" i="2"/>
  <c r="C476" i="2"/>
  <c r="C479" i="2" s="1"/>
  <c r="I284" i="2"/>
  <c r="H284" i="2"/>
  <c r="G284" i="2"/>
  <c r="F284" i="2"/>
  <c r="C284" i="2"/>
  <c r="I167" i="2"/>
  <c r="H167" i="2"/>
  <c r="G167" i="2"/>
  <c r="F167" i="2"/>
  <c r="C167" i="2"/>
  <c r="I47" i="2"/>
  <c r="H47" i="2"/>
  <c r="G47" i="2"/>
  <c r="F47" i="2"/>
  <c r="C47" i="2"/>
  <c r="C29" i="2"/>
  <c r="F11" i="2"/>
  <c r="C11" i="2"/>
  <c r="D990" i="2"/>
  <c r="D983" i="2"/>
  <c r="F925" i="2"/>
  <c r="H905" i="2"/>
  <c r="G905" i="2"/>
  <c r="F883" i="2"/>
  <c r="F879" i="2"/>
  <c r="F867" i="2"/>
  <c r="F864" i="2"/>
  <c r="F843" i="2"/>
  <c r="F839" i="2"/>
  <c r="F798" i="2"/>
  <c r="D798" i="2"/>
  <c r="C798" i="2"/>
  <c r="F783" i="2"/>
  <c r="E783" i="2"/>
  <c r="D783" i="2"/>
  <c r="C783" i="2"/>
  <c r="F748" i="2"/>
  <c r="F744" i="2"/>
  <c r="F749" i="2" s="1"/>
  <c r="F732" i="2"/>
  <c r="F723" i="2"/>
  <c r="F725" i="2" s="1"/>
  <c r="F713" i="2"/>
  <c r="E713" i="2"/>
  <c r="D713" i="2"/>
  <c r="C713" i="2"/>
  <c r="F700" i="2"/>
  <c r="E700" i="2"/>
  <c r="D700" i="2"/>
  <c r="C700" i="2"/>
  <c r="F687" i="2"/>
  <c r="E687" i="2"/>
  <c r="D687" i="2"/>
  <c r="C687" i="2"/>
  <c r="G673" i="2"/>
  <c r="F673" i="2"/>
  <c r="E673" i="2"/>
  <c r="D673" i="2"/>
  <c r="C673" i="2"/>
  <c r="H660" i="2"/>
  <c r="G660" i="2"/>
  <c r="F660" i="2"/>
  <c r="E660" i="2"/>
  <c r="D660" i="2"/>
  <c r="C660" i="2"/>
  <c r="C643" i="2"/>
  <c r="F624" i="2"/>
  <c r="E624" i="2"/>
  <c r="D624" i="2"/>
  <c r="C624" i="2"/>
  <c r="F602" i="2"/>
  <c r="E602" i="2"/>
  <c r="D602" i="2"/>
  <c r="C602" i="2"/>
  <c r="F580" i="2"/>
  <c r="E580" i="2"/>
  <c r="D580" i="2"/>
  <c r="C580" i="2"/>
  <c r="H562" i="2"/>
  <c r="G562" i="2"/>
  <c r="F562" i="2"/>
  <c r="C562" i="2"/>
  <c r="F507" i="2"/>
  <c r="I490" i="2"/>
  <c r="I500" i="2" s="1"/>
  <c r="H490" i="2"/>
  <c r="H500" i="2" s="1"/>
  <c r="G490" i="2"/>
  <c r="G500" i="2"/>
  <c r="F456" i="2"/>
  <c r="E456" i="2"/>
  <c r="D456" i="2"/>
  <c r="C456" i="2"/>
  <c r="E415" i="2"/>
  <c r="C415" i="2"/>
  <c r="E376" i="2"/>
  <c r="D376" i="2"/>
  <c r="C376" i="2"/>
  <c r="G337" i="2"/>
  <c r="F337" i="2"/>
  <c r="E337" i="2"/>
  <c r="D337" i="2"/>
  <c r="C337" i="2"/>
  <c r="F294" i="2"/>
  <c r="H271" i="2"/>
  <c r="G271" i="2"/>
  <c r="F250" i="2"/>
  <c r="F241" i="2"/>
  <c r="F231" i="2"/>
  <c r="F195" i="2"/>
  <c r="F180" i="2"/>
  <c r="F156" i="2"/>
  <c r="F153" i="2"/>
  <c r="F157" i="2" s="1"/>
  <c r="F143" i="2"/>
  <c r="E143" i="2"/>
  <c r="D143" i="2"/>
  <c r="C143" i="2"/>
  <c r="F128" i="2"/>
  <c r="E128" i="2"/>
  <c r="D128" i="2"/>
  <c r="C128" i="2"/>
  <c r="I81" i="2"/>
  <c r="H81" i="2"/>
  <c r="G81" i="2"/>
  <c r="F81" i="2"/>
  <c r="E115" i="2"/>
  <c r="E137" i="2"/>
  <c r="C507" i="2"/>
  <c r="F490" i="2"/>
  <c r="F500" i="2" s="1"/>
  <c r="C490" i="2"/>
  <c r="C500" i="2" s="1"/>
  <c r="F437" i="2"/>
  <c r="E437" i="2"/>
  <c r="D437" i="2"/>
  <c r="C437" i="2"/>
  <c r="G396" i="2"/>
  <c r="F396" i="2"/>
  <c r="E396" i="2"/>
  <c r="C396" i="2"/>
  <c r="G357" i="2"/>
  <c r="F357" i="2"/>
  <c r="E357" i="2"/>
  <c r="C357" i="2"/>
  <c r="I552" i="2"/>
  <c r="H552" i="2"/>
  <c r="G552" i="2"/>
  <c r="F552" i="2"/>
  <c r="C552" i="2"/>
  <c r="G572" i="2"/>
  <c r="F572" i="2"/>
  <c r="C572" i="2"/>
  <c r="G592" i="2"/>
  <c r="F592" i="2"/>
  <c r="C592" i="2"/>
  <c r="F614" i="2"/>
  <c r="E614" i="2"/>
  <c r="D614" i="2"/>
  <c r="C614" i="2"/>
  <c r="C635" i="2"/>
  <c r="I654" i="2"/>
  <c r="H654" i="2"/>
  <c r="G654" i="2"/>
  <c r="F654" i="2"/>
  <c r="C654" i="2"/>
  <c r="H667" i="2"/>
  <c r="G667" i="2"/>
  <c r="F667" i="2"/>
  <c r="C667" i="2"/>
  <c r="G681" i="2"/>
  <c r="F681" i="2"/>
  <c r="E681" i="2"/>
  <c r="C681" i="2"/>
  <c r="G694" i="2"/>
  <c r="F694" i="2"/>
  <c r="E694" i="2"/>
  <c r="C694" i="2"/>
  <c r="F707" i="2"/>
  <c r="E707" i="2"/>
  <c r="D707" i="2"/>
  <c r="C707" i="2"/>
  <c r="C732" i="2"/>
  <c r="C723" i="2"/>
  <c r="C725" i="2" s="1"/>
  <c r="C748" i="2"/>
  <c r="C744" i="2"/>
  <c r="C749" i="2" s="1"/>
  <c r="F768" i="2"/>
  <c r="E768" i="2"/>
  <c r="D768" i="2"/>
  <c r="C768" i="2"/>
  <c r="F792" i="2"/>
  <c r="D792" i="2"/>
  <c r="C792" i="2"/>
  <c r="C990" i="2"/>
  <c r="C983" i="2"/>
  <c r="F137" i="2"/>
  <c r="D137" i="2"/>
  <c r="C137" i="2"/>
  <c r="F115" i="2"/>
  <c r="D115" i="2"/>
  <c r="C115" i="2"/>
  <c r="E963" i="2"/>
  <c r="D963" i="2"/>
  <c r="C963" i="2"/>
  <c r="E944" i="2"/>
  <c r="D944" i="2"/>
  <c r="C944" i="2"/>
  <c r="C925" i="2"/>
  <c r="F905" i="2"/>
  <c r="C905" i="2"/>
  <c r="C883" i="2"/>
  <c r="C879" i="2"/>
  <c r="C867" i="2"/>
  <c r="C864" i="2"/>
  <c r="C868" i="2" s="1"/>
  <c r="C843" i="2"/>
  <c r="C839" i="2"/>
  <c r="C844" i="2" s="1"/>
  <c r="C814" i="2"/>
  <c r="C810" i="2"/>
  <c r="C815" i="2" s="1"/>
  <c r="I318" i="2"/>
  <c r="H318" i="2"/>
  <c r="G318" i="2"/>
  <c r="F318" i="2"/>
  <c r="E318" i="2"/>
  <c r="C318" i="2"/>
  <c r="C294" i="2"/>
  <c r="F271" i="2"/>
  <c r="C271" i="2"/>
  <c r="C250" i="2"/>
  <c r="C241" i="2"/>
  <c r="C231" i="2"/>
  <c r="C195" i="2"/>
  <c r="C180" i="2"/>
  <c r="C156" i="2"/>
  <c r="C153" i="2"/>
  <c r="K65" i="2"/>
  <c r="J65" i="2"/>
  <c r="I65" i="2"/>
  <c r="H65" i="2"/>
  <c r="G65" i="2"/>
  <c r="F65" i="2"/>
  <c r="E815" i="2"/>
  <c r="D815" i="2"/>
  <c r="F868" i="2" l="1"/>
  <c r="E868" i="2"/>
  <c r="D844" i="2"/>
  <c r="C884" i="2"/>
  <c r="E844" i="2"/>
  <c r="F844" i="2"/>
  <c r="F884" i="2"/>
  <c r="F815" i="2"/>
  <c r="C157" i="2"/>
</calcChain>
</file>

<file path=xl/sharedStrings.xml><?xml version="1.0" encoding="utf-8"?>
<sst xmlns="http://schemas.openxmlformats.org/spreadsheetml/2006/main" count="1303" uniqueCount="544">
  <si>
    <t xml:space="preserve">Nota 3 :Disponibilidades en Moneda Nacional </t>
  </si>
  <si>
    <t xml:space="preserve">     CUENTA</t>
  </si>
  <si>
    <t>CÓDIGO</t>
  </si>
  <si>
    <t>DENOMINACIÓN</t>
  </si>
  <si>
    <t>Caja</t>
  </si>
  <si>
    <t>Banco Estado</t>
  </si>
  <si>
    <t>Bancos del Sistema Financiero</t>
  </si>
  <si>
    <t>Fondos por enterar al Fondo Común Municipal</t>
  </si>
  <si>
    <t xml:space="preserve">        TOTAL</t>
  </si>
  <si>
    <t>Nota 4 : Anticipos de Fondos y Depósitos de Terceros</t>
  </si>
  <si>
    <t>A. Anticipos de Fondos</t>
  </si>
  <si>
    <t> Anticipos a Proveedores</t>
  </si>
  <si>
    <t> Anticipos a Contratistas</t>
  </si>
  <si>
    <t> Anticipos a Rendir Cuenta</t>
  </si>
  <si>
    <t> Garantías Otorgadas</t>
  </si>
  <si>
    <t> Anticipos Previsionales</t>
  </si>
  <si>
    <t xml:space="preserve"> Cartas de Créditos </t>
  </si>
  <si>
    <t xml:space="preserve"> Otros Deudores Financieros </t>
  </si>
  <si>
    <t> Tarjetas de Crédito</t>
  </si>
  <si>
    <t>Fluctuación de Cambios - Deudor</t>
  </si>
  <si>
    <t xml:space="preserve">B.  Depósitos de Terceros </t>
  </si>
  <si>
    <t xml:space="preserve">Anticipos de Clientes </t>
  </si>
  <si>
    <t>Garantías Recibidas</t>
  </si>
  <si>
    <t>Administración de Fondos</t>
  </si>
  <si>
    <t>Aplicación de Fondos en Administración</t>
  </si>
  <si>
    <t>Recaudación del Sistema Financiero Pendiente de Aplicación</t>
  </si>
  <si>
    <t>Otras Obligaciones Financieras</t>
  </si>
  <si>
    <t>Retenciones Previsionales</t>
  </si>
  <si>
    <t>Retenciones Tributarias</t>
  </si>
  <si>
    <t>Retenciones Voluntarias</t>
  </si>
  <si>
    <t>Retenciones Judiciales y Similares</t>
  </si>
  <si>
    <t>Recaudación de Terceros Pendiente de Aplicación</t>
  </si>
  <si>
    <t>Fluctuación de Cambios - Acreeddor</t>
  </si>
  <si>
    <t>C.  Administración de Fondos</t>
  </si>
  <si>
    <t>DETALLE POR ACREEDOR</t>
  </si>
  <si>
    <t>Saldo al Inicio del ejercicio</t>
  </si>
  <si>
    <t>Administración de Fondos 21405 (1)</t>
  </si>
  <si>
    <t>Aplicación de Fondos 11405 (2)</t>
  </si>
  <si>
    <t>Fondos rendidos en el ejercicio</t>
  </si>
  <si>
    <t>Fondos devueltos en el ejercicio</t>
  </si>
  <si>
    <t>Nº</t>
  </si>
  <si>
    <t>Rut</t>
  </si>
  <si>
    <t>Nombre</t>
  </si>
  <si>
    <t>Total Resto de acreedores</t>
  </si>
  <si>
    <t>TOTAL</t>
  </si>
  <si>
    <t>Nota 5: Inversiones Financieras</t>
  </si>
  <si>
    <t xml:space="preserve">  CUENTA</t>
  </si>
  <si>
    <t>Depósitos a Plazo a Corto Plazo</t>
  </si>
  <si>
    <t>Cuotas de Fondos Mutuos a Corto Plazo</t>
  </si>
  <si>
    <t>Otros Activos Financieros a Corto Plazo</t>
  </si>
  <si>
    <t>Acciones y Participaciones de Capital</t>
  </si>
  <si>
    <t>Intereses Devengados y no Percibidos por inversiones Financieras</t>
  </si>
  <si>
    <t>SUBTOTAL  A CORTO PLAZO</t>
  </si>
  <si>
    <t>Otros Activos Financieros a Largo Plazo</t>
  </si>
  <si>
    <t>Inversiones en Empresas Relacionadas</t>
  </si>
  <si>
    <t>SUBTOTAL  A LARGO PLAZO</t>
  </si>
  <si>
    <t>Nota 6: Cuentas por Cobrar con Contraprestación</t>
  </si>
  <si>
    <t>Hasta 90 días</t>
  </si>
  <si>
    <t>De 91 días 
a un año</t>
  </si>
  <si>
    <t>Más de un 
año</t>
  </si>
  <si>
    <t>Subtotales</t>
  </si>
  <si>
    <t>C x C Tributos sobre el Uso de Bienes y la Realización de Actividades</t>
  </si>
  <si>
    <t>C x C Rentas de la Propiedad</t>
  </si>
  <si>
    <t xml:space="preserve">Ingresos por Percibir </t>
  </si>
  <si>
    <t>Nota 7: Cuentas por Cobrar sin Contraprestación</t>
  </si>
  <si>
    <t xml:space="preserve">C x C Transferencias Corrientes </t>
  </si>
  <si>
    <t>C x C Transferencias para Gastos de Capital</t>
  </si>
  <si>
    <t xml:space="preserve">Nota 8: Préstamos </t>
  </si>
  <si>
    <t xml:space="preserve"> CUENTA</t>
  </si>
  <si>
    <t>Préstamos a Contratistas a Corto Plazo</t>
  </si>
  <si>
    <t>Préstamos por Ventas a Corto Plazo</t>
  </si>
  <si>
    <t>Intereses por Préstamos Devengados y no Percibidos</t>
  </si>
  <si>
    <t>Préstamos a Contratistas a Largo Plazo</t>
  </si>
  <si>
    <t>Préstamos por Ventas a Largo Plazo</t>
  </si>
  <si>
    <t>Nota 9: Deudores de Incierta Recuperación</t>
  </si>
  <si>
    <t>Deudores de Dudosa Recuperación</t>
  </si>
  <si>
    <t xml:space="preserve">Deudores en Cobranza Judicial </t>
  </si>
  <si>
    <t>Nota 10: Deudores Varios</t>
  </si>
  <si>
    <t xml:space="preserve">   CUENTA</t>
  </si>
  <si>
    <t>Documentos Protestados</t>
  </si>
  <si>
    <t>Deudores</t>
  </si>
  <si>
    <t>Documentos por Cobrar</t>
  </si>
  <si>
    <t>IVA – Crédito Fiscal</t>
  </si>
  <si>
    <t>Pagos Provisionales Mensuales</t>
  </si>
  <si>
    <t>Nota 11: Deterioro Acumulado de Bienes Financieros</t>
  </si>
  <si>
    <t>Nota 12: Existencias</t>
  </si>
  <si>
    <t>CUENTA</t>
  </si>
  <si>
    <t>Nota 13: Existencias en Tránsito</t>
  </si>
  <si>
    <t>Nota 14: Productos en Proceso</t>
  </si>
  <si>
    <t>Nota 15: Gastos Anticipados</t>
  </si>
  <si>
    <t>Deterioro Acumulado de Cuentas por Cobrar</t>
  </si>
  <si>
    <t>Deterioro Acumulado de Inversiones Financieras a Corto Plazo</t>
  </si>
  <si>
    <t>Deterioro Acumulado de Préstamos a Corto Plazo</t>
  </si>
  <si>
    <t>Deterioro Acumulado de Deudores de Incierta Recuperación</t>
  </si>
  <si>
    <t>Deterioro Acumulado de Préstamos a Largo Plazo</t>
  </si>
  <si>
    <t>Deterioro Acumulado de Inversiones Financieras a Largo Plazo</t>
  </si>
  <si>
    <t>Deterioro Acumulado de Otros Bienes Financieros</t>
  </si>
  <si>
    <t>Existencias de Alimentos y Bebidas para Personas</t>
  </si>
  <si>
    <t>Existencias de Alimentos y Bebidas para Animales</t>
  </si>
  <si>
    <t>Existencias de Textiles y Acabados Textiles</t>
  </si>
  <si>
    <t>Existencias de Vestuario, Accesorios y Prendas Diversas</t>
  </si>
  <si>
    <t>Existencias de Calzado</t>
  </si>
  <si>
    <t>Existencias de Combustibles y Lubricantes para Vehículos</t>
  </si>
  <si>
    <t>Existencias de Combustibles y Lubricantes para Maquinarias, Equipos de Producción, Tracción y Elevación</t>
  </si>
  <si>
    <t>Existencias de Combustibles y Lubricantes para Calefacción</t>
  </si>
  <si>
    <t>Otras Existencias de Combustibles y Lubricantes</t>
  </si>
  <si>
    <t>Existencias de Materiales de Oficina</t>
  </si>
  <si>
    <t>Existencias de Textos y Otros Materiales de Enseñanza</t>
  </si>
  <si>
    <t>Existencias de Productos Químicos</t>
  </si>
  <si>
    <t>Existencias de Productos Farmacéuticos</t>
  </si>
  <si>
    <t>Existencias de Materiales y Útiles Quirúrgicos</t>
  </si>
  <si>
    <t>Existencias de Fertilizantes, Insecticidas, Fungicidas y Otros</t>
  </si>
  <si>
    <t>Existencias de Materiales y Útiles de Aseo</t>
  </si>
  <si>
    <t>Existencias de Menaje para la Oficina, Casino y Otros</t>
  </si>
  <si>
    <t>Existencias de Insumos, Repuestos y Accesorios Computacionales</t>
  </si>
  <si>
    <t>Existencias de Materiales para Mantenimiento y Reparaciones de Inmuebles</t>
  </si>
  <si>
    <t>Existencias de Repuestos y Accesorios para Mantenimiento y Reparaciones de Vehículos</t>
  </si>
  <si>
    <t>Existencias de Otros Materiales, Repuestos y Útiles Diversos para Mantenimiento y Reparaciones</t>
  </si>
  <si>
    <t>Existencias de Materias Primas y Semielaboradas</t>
  </si>
  <si>
    <t>Existencias de Productos Elaborados de Cuero, Caucho y Plástico</t>
  </si>
  <si>
    <t>Existencias de Productos Agropecuarios y Forestales</t>
  </si>
  <si>
    <t>Existencias de Equipos Menores</t>
  </si>
  <si>
    <t>Otras Existencias de Materiales de Uso o Consumo</t>
  </si>
  <si>
    <t>Productos Terminados para la Venta</t>
  </si>
  <si>
    <t>Existencias para Programas Sociales Municipales</t>
  </si>
  <si>
    <t>Existencias Importadas en Tránsito</t>
  </si>
  <si>
    <t>Existencias Nacionales en Tránsito</t>
  </si>
  <si>
    <t>Productos en Proceso</t>
  </si>
  <si>
    <t>Gastos Anticipados – Correo</t>
  </si>
  <si>
    <t>Gastos Anticipados - Telefonía Fija</t>
  </si>
  <si>
    <t>Gastos Anticipados - Telefonía Celular</t>
  </si>
  <si>
    <t>Gastos Anticipados - Acceso a Internet</t>
  </si>
  <si>
    <t>Gastos Anticipados - Enlaces de Telecomunicaciones</t>
  </si>
  <si>
    <t>Gastos Anticipados por Arriendo - Terrenos</t>
  </si>
  <si>
    <t>Gastos Anticipados por Arriendo - Edificios</t>
  </si>
  <si>
    <t>Gastos Anticipados por  Arriendo - Vehículos</t>
  </si>
  <si>
    <t>Gastos Anticipados por Arriendo - Mobiliario y Otros</t>
  </si>
  <si>
    <t>Gastos Anticipados por Arriendo - Máquinas y Equipos</t>
  </si>
  <si>
    <t>Gastos Anticipados por Arriendo - Equipos Informáticos</t>
  </si>
  <si>
    <t>Gastos Anticipados por Otros Arriendos</t>
  </si>
  <si>
    <t>Otros Gastos Anticipados</t>
  </si>
  <si>
    <t>Nota 16 : Deudores por Transferencias Reintegrables</t>
  </si>
  <si>
    <t>Deudores por Transferencias Corrientes al Sector Privado</t>
  </si>
  <si>
    <t>Deudores por Transferencias de Capital al Sector Privado</t>
  </si>
  <si>
    <t>Deudores por Transferencias Corrientes a Otras Entidades Públicas</t>
  </si>
  <si>
    <t>Deudores por Transferencias de Capital a Otras Entidades Públicas </t>
  </si>
  <si>
    <t>Otros Deudores por Transferencias Reintegrables</t>
  </si>
  <si>
    <t>Nota 17 : Otros Activos</t>
  </si>
  <si>
    <t>Utilidad Diferida Venta Asociada a Leaseback</t>
  </si>
  <si>
    <t>Pérdida Diferida Venta Asociada a Leaseback</t>
  </si>
  <si>
    <t xml:space="preserve">Nota 18: Bienes de Uso </t>
  </si>
  <si>
    <t>A.   Detalle de los saldos de las cuentas de Bienes de Uso Depreciables</t>
  </si>
  <si>
    <t>Ajustes a los saldos iniciales efectuados a la Apertura</t>
  </si>
  <si>
    <t xml:space="preserve">Adquisiciones </t>
  </si>
  <si>
    <t xml:space="preserve">Erogaciones Capitalizables </t>
  </si>
  <si>
    <t>Bajas</t>
  </si>
  <si>
    <t xml:space="preserve">Edificaciones </t>
  </si>
  <si>
    <t xml:space="preserve">Maquinarias y Equipos para la Producción o Prestaciones de Servicios </t>
  </si>
  <si>
    <t xml:space="preserve">Máquinas y Equipos de Oficina </t>
  </si>
  <si>
    <t>Vehículos Terrestres</t>
  </si>
  <si>
    <t>Vehiculos Aéreos</t>
  </si>
  <si>
    <t>Vehículos Marítimos</t>
  </si>
  <si>
    <t xml:space="preserve">Muebles y Enseres </t>
  </si>
  <si>
    <t>Herramientas</t>
  </si>
  <si>
    <t>Equipos Computacionales y Periféricos</t>
  </si>
  <si>
    <t xml:space="preserve">Equipos de Comunicaciones para Redes Informáticas </t>
  </si>
  <si>
    <t>Activos Vivos</t>
  </si>
  <si>
    <t>Otras Máquinas y Equipos</t>
  </si>
  <si>
    <t>Bienes de Uso Depreciables en Comodato</t>
  </si>
  <si>
    <t>Estructuras Móviles</t>
  </si>
  <si>
    <t>Otros Bienes de Uso Depreciables</t>
  </si>
  <si>
    <t xml:space="preserve"> Detalle de los saldos de las cuentas de Depreciación Acumulada</t>
  </si>
  <si>
    <t>Depreciación Acumulada del Periodo</t>
  </si>
  <si>
    <t>Depreciación Acumulada de Edificaciones</t>
  </si>
  <si>
    <t>Depreciación Acumulada de Maquinarias y Equipos para la Producción o Prestaciones de Servicios</t>
  </si>
  <si>
    <t>Depreciación Acumulada de Máquinas y Equipos de Oficina</t>
  </si>
  <si>
    <t>Depreciación Acumulado de Vehículos Terrestres</t>
  </si>
  <si>
    <t>Depreciación  Acumulada de Vehículos Aéreos</t>
  </si>
  <si>
    <t>Depreciación  Acumulada de Vehículos Marítimos</t>
  </si>
  <si>
    <t>Depreciación Acumulada de Muebles y Enseres</t>
  </si>
  <si>
    <t>Depreciación Acumulada de Herramientas</t>
  </si>
  <si>
    <t>Depreciación Acumulada de Equipos Computacionales y Periféricos</t>
  </si>
  <si>
    <t>Depreciación Acumulada de Equipos de Comunicaciones para Redes Informáticas</t>
  </si>
  <si>
    <t>Depreciación Acumulada de Activos Vivos</t>
  </si>
  <si>
    <t>Depreciación Acumulada de Otras Máquinas y Equipos</t>
  </si>
  <si>
    <t>Depreciación Acumulada de Bienes de Uso Depreciables en Comodato</t>
  </si>
  <si>
    <t>Depreciación Acumulada de Estructuras Móviles</t>
  </si>
  <si>
    <t xml:space="preserve">Depreciación Acumulada de Otros Bienes de Uso </t>
  </si>
  <si>
    <t>Detalle de los saldos de las cuentas de Deterioro Acumulado</t>
  </si>
  <si>
    <t>Deterioro Acumulado de Edificaciones</t>
  </si>
  <si>
    <t>Deterioro Acumulado de Maquinarias y Equipos para la Producción o Prestación de Servicios</t>
  </si>
  <si>
    <t>Deterioro Acumulado de Máquinas y Equipos de Oficina</t>
  </si>
  <si>
    <t xml:space="preserve">Deterioro Acumulado de Otras Máquinas y Equipos </t>
  </si>
  <si>
    <t>Deterioro Acumulado de Vehículos Terrestres</t>
  </si>
  <si>
    <t>Deterioro Acumulado de Vehículos Aéreos</t>
  </si>
  <si>
    <t>Deterioro Acumulado de Vehículos Marítimos</t>
  </si>
  <si>
    <t>Deterioro Acumulado de Muebles y Enseres</t>
  </si>
  <si>
    <t>Deterioro Acumulado de Herramientas</t>
  </si>
  <si>
    <t>Deterioro Acumulado de Equipos Computacionales y Periféricos</t>
  </si>
  <si>
    <t>Deterioro Acumulado de Equipos de Comunicaciones para Redes Informáticas</t>
  </si>
  <si>
    <t>Deterioro Acumulado de Activos Vivos</t>
  </si>
  <si>
    <t>Deterioro Acumulado de Bienes de Uso Depreciables en Comodato</t>
  </si>
  <si>
    <t>Deterioro Acumulado de Estructuras Móviles</t>
  </si>
  <si>
    <t>Deterioro Acumulado de Otros Bienes de Uso Depreciables</t>
  </si>
  <si>
    <t xml:space="preserve">Determinación del Valor Neto de los Bienes de Uso Depreciables  </t>
  </si>
  <si>
    <t>B. Detalle de los saldos de las cuentas de Bienes de Uso No Depreciables</t>
  </si>
  <si>
    <t>Terrenos</t>
  </si>
  <si>
    <t>Terrenos en Comodato</t>
  </si>
  <si>
    <t xml:space="preserve">      SUBTOTAL</t>
  </si>
  <si>
    <t>Deterioro Acumulado de Terrenos</t>
  </si>
  <si>
    <t>C. Detalle de los saldos de las cuentas de Infraestructura Pública</t>
  </si>
  <si>
    <t>Aeropuertos o Aeródromos</t>
  </si>
  <si>
    <t>Obras Hidráulicas</t>
  </si>
  <si>
    <t>Otros Bienes de Infraestructura Pública</t>
  </si>
  <si>
    <t>Deterioro Acumulado de Infraestructura Pública</t>
  </si>
  <si>
    <t>Depreciación Acumulada de Infraestructura Pública</t>
  </si>
  <si>
    <t>D. Detalle de los saldos  de las cuentas de Bienes de Uso en Leasing</t>
  </si>
  <si>
    <t>Edificaciones en Leasing</t>
  </si>
  <si>
    <t>Maquinarias y Equipos para la Producción o Prestaciones de Servicios en Leasing</t>
  </si>
  <si>
    <t>Vehículos en Leasing</t>
  </si>
  <si>
    <t>Equipos Computacionales y Periféricos en Leasing</t>
  </si>
  <si>
    <t>Terrenos en Leasing</t>
  </si>
  <si>
    <t>Bienes de  Uso en Construcción en Leasing</t>
  </si>
  <si>
    <t>Deterioro Acumulado de Edificaciones en Leasing</t>
  </si>
  <si>
    <t>Deterioro Acumulado de Maquinarias y Equipos para la Producción o Prestaciones de Servicios en Leasing</t>
  </si>
  <si>
    <t>Deterioro Acumulado de Vehículos en Leasing</t>
  </si>
  <si>
    <t>Deterioro Acumulado de Equipos Computacionales y Periféricos en Leasing</t>
  </si>
  <si>
    <t>Deterioro Acumulado de Terrenos en Leasing</t>
  </si>
  <si>
    <t>Depreciación Acumulada de Edificaciones en Leasing</t>
  </si>
  <si>
    <t>Depreciación Acumulada de Maquinarias y Equipos para la Producción o Prestaciones de Servicios en Leasing</t>
  </si>
  <si>
    <t>Depreciación Acumulada de Vehículos en Leasing</t>
  </si>
  <si>
    <t>Depreciación Acumulada de Equipos Computacionales y Periféricos en Leasing</t>
  </si>
  <si>
    <t xml:space="preserve">       TOTAL</t>
  </si>
  <si>
    <t xml:space="preserve"> E. Detalle de los saldos de las cuentas de Bienes de Uso por Incorporar
</t>
  </si>
  <si>
    <t>Bienes de Uso Importados en Tránsito</t>
  </si>
  <si>
    <t>Bienes de Uso Nacionales en Tránsito</t>
  </si>
  <si>
    <t xml:space="preserve"> F. Detalle de los saldos de las cuentas de Bienes del Patrimonio Histórico, Artístico, Científico y/o Cultural
</t>
  </si>
  <si>
    <t>Inmuebles Patrimoniales Históricos, Científicos y/o Culturales</t>
  </si>
  <si>
    <t>Reservas Ecológicas</t>
  </si>
  <si>
    <t>Piezas, Obras Históricas, Arqueológicas o de Colección</t>
  </si>
  <si>
    <t>Otros Bienes del Patrimonio Histórico,Artístico, Científico y/o Cultural</t>
  </si>
  <si>
    <t>Deterioro Acumulado de Bienes del Patrimonio Histórico, Artístico, Científico y/o Cultural</t>
  </si>
  <si>
    <t xml:space="preserve"> G. Detalle de los saldos de las cuentas de Bienes Concesionados</t>
  </si>
  <si>
    <t>Estacionamientos Concesionados</t>
  </si>
  <si>
    <t>Otros Bienes en Concesión</t>
  </si>
  <si>
    <t xml:space="preserve">SUBTOTAL </t>
  </si>
  <si>
    <t xml:space="preserve">Deterioro Acumulado de Bienes en Concesión </t>
  </si>
  <si>
    <t xml:space="preserve">Depreciación Acumulada de Bienes Concesionados </t>
  </si>
  <si>
    <t xml:space="preserve"> H. Saldo de las cuentas de Mobiliario de Uso Público, Deterioro y Depreciación Acumulada de Mobiliario de Uso Público</t>
  </si>
  <si>
    <t xml:space="preserve">Mobiliario de Uso Püblico </t>
  </si>
  <si>
    <t>Deterioro Acumulado de Mobiliario de Uso Público</t>
  </si>
  <si>
    <t xml:space="preserve">Depreciación Acumulada de  Mobiliario de Uso Público </t>
  </si>
  <si>
    <t>Nota 19: Activos Intangibles</t>
  </si>
  <si>
    <t>A.Detalles de los saldos de las cuentas de Activos Intangibles</t>
  </si>
  <si>
    <t>Programas y Licencias Computacionales</t>
  </si>
  <si>
    <t>Sistemas de Información</t>
  </si>
  <si>
    <t>Páginas Web</t>
  </si>
  <si>
    <t>Patentes y Derechos de Autor</t>
  </si>
  <si>
    <t>Derechos de Aprovechamiento de Aguas</t>
  </si>
  <si>
    <t>Otros Activos Intangibles</t>
  </si>
  <si>
    <t xml:space="preserve">TOTAL </t>
  </si>
  <si>
    <t xml:space="preserve"> Detalle de los saldos de las cuentas de Amortización  Acumulada</t>
  </si>
  <si>
    <t>Amortización Acumulada de Programas y Licencias Computacionales</t>
  </si>
  <si>
    <t>Amortización Acumulada de Sistemas de Información</t>
  </si>
  <si>
    <t>Amortización Acumulada de Páginas Web</t>
  </si>
  <si>
    <t>Amortización Acumulada de Otros Activos Intangibles</t>
  </si>
  <si>
    <t xml:space="preserve"> Detalle de los saldos de las cuentas de Deterioro  Acumulado</t>
  </si>
  <si>
    <t>Deterioro Acumulado de Páginas Web</t>
  </si>
  <si>
    <t>Deterioro Acumulado  de Patentes y Derechos de Autor</t>
  </si>
  <si>
    <t>Deterioro Acumulado  de Programas y Licencias Computacionales</t>
  </si>
  <si>
    <t>Deterioro Acumulado  de Sistemas de Información</t>
  </si>
  <si>
    <t>Deterioro Acumulado  de Derechos de Aprovechamiento de Aguas</t>
  </si>
  <si>
    <t>Deterioro Acumulado  de Otros Activos Intangibles</t>
  </si>
  <si>
    <t>Determinación del Valor Neto de los Activos Intangibles</t>
  </si>
  <si>
    <t>Nota 20: Propiedades  de Inversión</t>
  </si>
  <si>
    <t>Edificaciones de Inversión</t>
  </si>
  <si>
    <t>Terrenos de Inversión</t>
  </si>
  <si>
    <t>Edificaciones de Inversión en Leasing</t>
  </si>
  <si>
    <t>Terrenos de Inversión en Leasing</t>
  </si>
  <si>
    <t>Nota 21: Activos Biológicos</t>
  </si>
  <si>
    <t xml:space="preserve">A. Detalle de los saldos de las cuentas de Activos Biológicos </t>
  </si>
  <si>
    <t>A.1 Activos Biológicos a Valor Razonable</t>
  </si>
  <si>
    <t>Variaciones del período</t>
  </si>
  <si>
    <t>Aumentos</t>
  </si>
  <si>
    <t>Disminuciones</t>
  </si>
  <si>
    <t>Plantas, Árboles y/o Bosques</t>
  </si>
  <si>
    <t>Animales</t>
  </si>
  <si>
    <t>A.2 Activos Biológicos al costo</t>
  </si>
  <si>
    <t>A.2.1 Detalle de los Saldos de las cuentas de Depreciación Acumulada de Activos Biológicos</t>
  </si>
  <si>
    <t>Depreciación Acumulada de Plantas, Árboles y/o Bosques</t>
  </si>
  <si>
    <t>Depreciación Acumulada de Animales</t>
  </si>
  <si>
    <t>A.2.2 Detalle de los Saldos de las cuentas de Deterioro Acumulado de Activos Biológicos</t>
  </si>
  <si>
    <t>Deterioro Acumulado de Plantas, Árboles y/o Bosques</t>
  </si>
  <si>
    <t>Deterioro Acumulado de Animales</t>
  </si>
  <si>
    <t>A.2.3 Determinación del Valor Neto de los Activos Biológicos</t>
  </si>
  <si>
    <t xml:space="preserve">Activos Bológicos - Neto </t>
  </si>
  <si>
    <t xml:space="preserve">Nota 22: Costos de Proyectos </t>
  </si>
  <si>
    <t>A. Estudios y proyectos realizados</t>
  </si>
  <si>
    <t>Costos Acumulados de Estudios Básicos</t>
  </si>
  <si>
    <t>Costos Acumulados de Proyectos</t>
  </si>
  <si>
    <t>SUBTOTAL</t>
  </si>
  <si>
    <t>Deterioro  Acumulado de Costos Acumulados de Proyectos</t>
  </si>
  <si>
    <t>B. Aplicación a Gastos Patrimoniales</t>
  </si>
  <si>
    <t>Aplicación a Gastos de Estudios Básicos</t>
  </si>
  <si>
    <t>Nota 23: Deuda Pública Interna</t>
  </si>
  <si>
    <t>Empréstitos de la Subsecretaría de Desarrollo Regional y Adminstrativo a Corto Plazo</t>
  </si>
  <si>
    <t>Otros Empréstitos Internos a Corto Plazo</t>
  </si>
  <si>
    <t>Créditos de Proveedores Nacionales a Corto Plazo</t>
  </si>
  <si>
    <t>Intereses Devengados y no Pagados por Deuda Interna por Empréstitos</t>
  </si>
  <si>
    <t>Intereses Devengados y no Pagados por Deuda Interna por Créditos de Proveedores Nacionales</t>
  </si>
  <si>
    <t>SUBTOTAL CORTO PLAZO</t>
  </si>
  <si>
    <t>Empréstitos de la Subsecretaría de Desarrollo Regional y Adminstrativo a Largo Plazo</t>
  </si>
  <si>
    <t>Otros Empréstitos Internos a Largo Plazo</t>
  </si>
  <si>
    <t>Créditos de Proveedores Nacionales a Largo Plazo</t>
  </si>
  <si>
    <t>SUBTOTAL LARGO PLAZO</t>
  </si>
  <si>
    <t>Nota 24: Cuentas por Pagar con Contraprestación</t>
  </si>
  <si>
    <t>C x P Gastos en Personal</t>
  </si>
  <si>
    <t>C x P Bienes y Servicios de Consumo</t>
  </si>
  <si>
    <t xml:space="preserve">Deuda Flotante </t>
  </si>
  <si>
    <t>Nota 25: Cuentas por Pagar sin Contraprestación</t>
  </si>
  <si>
    <t xml:space="preserve">C x P Tranferencias Corrientes </t>
  </si>
  <si>
    <t xml:space="preserve">C x P Tranferencias de Capital </t>
  </si>
  <si>
    <t>Nota 26: Provisiones</t>
  </si>
  <si>
    <t xml:space="preserve">Provisión por Impuesto a la Renta </t>
  </si>
  <si>
    <t>Provisiones por Juicios a Corto Plazo</t>
  </si>
  <si>
    <t xml:space="preserve">Provisión por Desmantelamiento y/o Rehabilitación a Corto Plazo </t>
  </si>
  <si>
    <t>Otras Provisiones a Corto Plazo</t>
  </si>
  <si>
    <t>Provisiones por Juicios a Largo Plazo</t>
  </si>
  <si>
    <t xml:space="preserve">Provisión por Desmantelamiento y/o Rehabilitación a Largo Plazo </t>
  </si>
  <si>
    <t>Otras Provisiones a Largo Plazo</t>
  </si>
  <si>
    <t xml:space="preserve">Nota 27: Obligaciones por Beneficios a los Empleados </t>
  </si>
  <si>
    <t>Provisión por Desahucio a Corto Plazo</t>
  </si>
  <si>
    <t>Provisión por Incentivo al Retiro a Corto Plazo</t>
  </si>
  <si>
    <t>Provisión por Retiro Anticipado a Corto Plazo</t>
  </si>
  <si>
    <t xml:space="preserve">Otras Provisiones por Beneficios a los Empleados de Cargo Fiscal a Corto Plazo </t>
  </si>
  <si>
    <t xml:space="preserve">Otras Provisiones por Vacaciones Reguladas por Código del Trabajo </t>
  </si>
  <si>
    <t>Otras Provisiones a los Empleados a Corto Plazo</t>
  </si>
  <si>
    <t>Provisión por Desahucio a Largo Plazo</t>
  </si>
  <si>
    <t xml:space="preserve">Otras Provisiones por Beneficios a los Empleados a Largo Plazo </t>
  </si>
  <si>
    <t>Nota 28: Pasivos por Leasing</t>
  </si>
  <si>
    <t>Acreedores por Leasing a Corto Plazo</t>
  </si>
  <si>
    <t>Acreedores por Leasing - Intereses</t>
  </si>
  <si>
    <t>Intereses Diferidos por Leasing a Corto Plazo</t>
  </si>
  <si>
    <t>Intereses Diferidos por Leasing a Largo Plazo</t>
  </si>
  <si>
    <t>Acreedores por Leasing a Largo Plazo</t>
  </si>
  <si>
    <t xml:space="preserve">Nota 29: Pasivos por Concesiones </t>
  </si>
  <si>
    <t>Obligaciones de Pago Diferido por Concesiones a Corto Plazo</t>
  </si>
  <si>
    <t>Gastos Diferidos por Concesiones a Corto Plazo</t>
  </si>
  <si>
    <t>Pasivos por Concesión de Derechos a Corto Plazo</t>
  </si>
  <si>
    <t>Obligaciones de Pago Diferido por Concesiones a Largo Plazo</t>
  </si>
  <si>
    <t>Gastos Diferidos por Concesiones a Largo Plazo</t>
  </si>
  <si>
    <t>Pasivos por Concesión de Derechos a Largo Plazo</t>
  </si>
  <si>
    <t>Nota 30 : Acreedores por Transferencias Reintegrables</t>
  </si>
  <si>
    <t>Acreedores por Transferencias Corrientes de Otras Entidades Públicas</t>
  </si>
  <si>
    <t>Acreedores por Transferencias de Capital de Otras Entidades Públicas </t>
  </si>
  <si>
    <t>Nota 31: Ingresos Anticipados</t>
  </si>
  <si>
    <t>Arriendo de Inmuebles</t>
  </si>
  <si>
    <t>Nota 32: Otros Pasivos</t>
  </si>
  <si>
    <t>Documentos Caducados</t>
  </si>
  <si>
    <t>Acreedores</t>
  </si>
  <si>
    <t>Fondos de Terceros</t>
  </si>
  <si>
    <t>IVA - Débito Fiscal (*)</t>
  </si>
  <si>
    <t>Obligaciones con el Fondo Común Municipal por Anticipos Obtenidos</t>
  </si>
  <si>
    <t>Obligaciones con la Subsecretaría de Educación por Anticipos Obtenidos</t>
  </si>
  <si>
    <t>Obligaciones con Servicios de Salud por Anticipos Obtenidos</t>
  </si>
  <si>
    <t>Obligaciones por Aportes al Fondo Común Municipal</t>
  </si>
  <si>
    <t>Obligaciones con Registro de Multas de Tránsito</t>
  </si>
  <si>
    <t>Obligaciones por Recaudaciones de Multas de Otras Municipalidades - TAG</t>
  </si>
  <si>
    <t>Obligaciones Varias por Recaudaciones de Multas de Otras Municipalidades</t>
  </si>
  <si>
    <t>Convenios por Aportes No Enterados al Fondo Común Municipal</t>
  </si>
  <si>
    <t>Nota 33: Estado de Situación Presupuestaria</t>
  </si>
  <si>
    <t xml:space="preserve">INGRESOS </t>
  </si>
  <si>
    <t>SUBTÍTULO</t>
  </si>
  <si>
    <t>GASTOS</t>
  </si>
  <si>
    <t>TOTALES</t>
  </si>
  <si>
    <t>03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</si>
  <si>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</si>
  <si>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</si>
  <si>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</si>
  <si>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</si>
  <si>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</si>
  <si>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</si>
  <si>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</si>
  <si>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</si>
  <si>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</si>
  <si>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</si>
  <si>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Nota 34: Estado de Cambios en el Patrimonio Neto</t>
  </si>
  <si>
    <t xml:space="preserve">Nota 36: Activos y Pasivos Contingentes. </t>
  </si>
  <si>
    <t>A. Activos Contingentes: Indicar los montos estimados vigentes, según el siguiente formato</t>
  </si>
  <si>
    <t xml:space="preserve">CLASE DE ACTIVO CONTINGENTE </t>
  </si>
  <si>
    <t>B. Pasivos Contingentes: Indicar los montos estimados vigentes, según el siguiente formato</t>
  </si>
  <si>
    <t xml:space="preserve">CLASE DE PASIVO CONTINGENTE </t>
  </si>
  <si>
    <t>Nota 37: Hechos Ocurridos después de la Fecha de Presentación.</t>
  </si>
  <si>
    <t>NATURALEZA DEL EVENTO</t>
  </si>
  <si>
    <t>C x C Ingresos de Operación</t>
  </si>
  <si>
    <t>C x C Otros Ingresos Corrientes</t>
  </si>
  <si>
    <t>C x C Venta de Activos Financieros</t>
  </si>
  <si>
    <t>C x C Recuperacipon de Préstamos</t>
  </si>
  <si>
    <t>C x C Endeudamiento</t>
  </si>
  <si>
    <t>C x C Venta de Activos No Financieros</t>
  </si>
  <si>
    <t>C x P Prestaciones de Seguridad Social</t>
  </si>
  <si>
    <t>C x P Integros Al Fisco</t>
  </si>
  <si>
    <t>C x P Otros Gastos Corrientes</t>
  </si>
  <si>
    <t>C x P Adquisición de Activos Financieros</t>
  </si>
  <si>
    <t>C x P Iniciativas de Inversión</t>
  </si>
  <si>
    <t>C x P Servicio de la Deuda</t>
  </si>
  <si>
    <t>C x P Péstamos</t>
  </si>
  <si>
    <t>C x P Adquisición de Activos No Financieros</t>
  </si>
  <si>
    <t>Gastos en Personal</t>
  </si>
  <si>
    <t>Bienes y Servicios de Consumo</t>
  </si>
  <si>
    <t>Prestaciones de Seguridad Social</t>
  </si>
  <si>
    <t>Integros Al Fisco</t>
  </si>
  <si>
    <t>Otros Gastos Corrientes</t>
  </si>
  <si>
    <t>Adquisición de Activos No Financieros</t>
  </si>
  <si>
    <t>Adquisición de Activos Financieros</t>
  </si>
  <si>
    <t>Iniciativas de Inversión</t>
  </si>
  <si>
    <t>Péstamos</t>
  </si>
  <si>
    <t>Servicio de la Deuda</t>
  </si>
  <si>
    <t>Transferencias Corrientes</t>
  </si>
  <si>
    <t>Saldo Final de Caja</t>
  </si>
  <si>
    <t>Transferencias de Capital</t>
  </si>
  <si>
    <t>Tributos sobre el uso de bienes y la realización de actividades</t>
  </si>
  <si>
    <t>Rentas de la Propiedad</t>
  </si>
  <si>
    <t>Ingresos de Operación</t>
  </si>
  <si>
    <t>Otros Ingresos Corrientes</t>
  </si>
  <si>
    <t>Venta de Activos No Financieros</t>
  </si>
  <si>
    <t>Venta de Activos Financieros</t>
  </si>
  <si>
    <t>Recuperación de Préstamos</t>
  </si>
  <si>
    <t>Transferencias para Gastos de Capital</t>
  </si>
  <si>
    <t>Endeudamiento</t>
  </si>
  <si>
    <t>Saldo Inicial de Caja</t>
  </si>
  <si>
    <t>Distribución del saldo total, según antigüedad</t>
  </si>
  <si>
    <t>A. Detalle de los Saldos de las cuentas de Propiedades de inversión</t>
  </si>
  <si>
    <t xml:space="preserve">Aplicación a Gastos de Proyectos </t>
  </si>
  <si>
    <t>a) Indicar los saldos vigentes de las cuentas de Provisiones, subgrupo 224, nivel 1, de acuerdo con el plan de cuentas. (oficio CGR Nº E11.061, de 2020).</t>
  </si>
  <si>
    <t xml:space="preserve">b) Movimiento de las Provisiones </t>
  </si>
  <si>
    <t>Concepto</t>
  </si>
  <si>
    <t>Provisión por Impuesto a la Renta</t>
  </si>
  <si>
    <t xml:space="preserve">Provisiones por Juicios </t>
  </si>
  <si>
    <t>Provisión por Desmantelamiento y/o Rehabilitación</t>
  </si>
  <si>
    <t>Otras Provisiones</t>
  </si>
  <si>
    <t>Nuevas provisiones</t>
  </si>
  <si>
    <t xml:space="preserve">Incremento o disminución de las nuevas  provisiones </t>
  </si>
  <si>
    <t>Pagos de provisiones(*)</t>
  </si>
  <si>
    <t>Reversiones de provisiones(**)</t>
  </si>
  <si>
    <t>Reclasificación de provisiones de largo a corto plazo</t>
  </si>
  <si>
    <t>Provisión por Incentivo al Retiro</t>
  </si>
  <si>
    <t xml:space="preserve">Provisión por Retiro Anticipado </t>
  </si>
  <si>
    <t>Nota 39: Información Relevante a detallar que no se encuentra en las Notas Anteriores</t>
  </si>
  <si>
    <t xml:space="preserve">Nota 38: Castigo de Deudores </t>
  </si>
  <si>
    <t xml:space="preserve"> Decreto Alcaldicio</t>
  </si>
  <si>
    <t>Código de Cuenta</t>
  </si>
  <si>
    <t xml:space="preserve">Número </t>
  </si>
  <si>
    <t>Fecha</t>
  </si>
  <si>
    <t>CAMBIA</t>
  </si>
  <si>
    <t>Saldo al 01/01/2024 (incluido ajustes a la apertura 2024)</t>
  </si>
  <si>
    <t>Ajustes a la apertura año 2024</t>
  </si>
  <si>
    <t>Año 2024</t>
  </si>
  <si>
    <t>Obras Viales</t>
  </si>
  <si>
    <t>Saldo al 31/12/2024</t>
  </si>
  <si>
    <t>Amortización Acumulada del Periodo 2024</t>
  </si>
  <si>
    <t>Saldo Inicial al 01/01/2024</t>
  </si>
  <si>
    <t>Provisión por Incentivo al Retiro a Largo Plazo</t>
  </si>
  <si>
    <t>Otros Ingresos Anticipados</t>
  </si>
  <si>
    <t>Indicar monto reconocido como ingreso patrimonial en el periodo contable 2024</t>
  </si>
  <si>
    <t xml:space="preserve">Presupuesto Actualizado 
</t>
  </si>
  <si>
    <t xml:space="preserve">Ejecución Devengada
 </t>
  </si>
  <si>
    <t xml:space="preserve">Diferencia
</t>
  </si>
  <si>
    <t xml:space="preserve">Presupuesto Actualizado </t>
  </si>
  <si>
    <t>Ejecución Devengada</t>
  </si>
  <si>
    <t>Diferencia</t>
  </si>
  <si>
    <t>Estimación al 31/12/2023</t>
  </si>
  <si>
    <t>Monto Castigado</t>
  </si>
  <si>
    <t>Saldos originados en el año 2024</t>
  </si>
  <si>
    <t>Saldo al término del ejercicio 2024</t>
  </si>
  <si>
    <t>Saldo al término del ejercicio 2023</t>
  </si>
  <si>
    <t>Indicar monto consumido en el periodo contable 2024</t>
  </si>
  <si>
    <t>Incremento o disminución de provisiones existentes al 01/01/2024</t>
  </si>
  <si>
    <t>Saldo total al 31/12/2024</t>
  </si>
  <si>
    <t>Saldo total al 31/12/2025</t>
  </si>
  <si>
    <t>Saldo al 01/01/2025 (incluido ajustes a la apertura 2025)</t>
  </si>
  <si>
    <t>Ajustes a la apertura año 2025</t>
  </si>
  <si>
    <t>Cantidad de Cuentas Corrientes año 2025</t>
  </si>
  <si>
    <t>Cantidad de Cuentas Corrientes año 2024</t>
  </si>
  <si>
    <t>Saldos originados en el año 2025</t>
  </si>
  <si>
    <t>Saldos originados en años anteriores al 2024</t>
  </si>
  <si>
    <t>Año 2025</t>
  </si>
  <si>
    <t xml:space="preserve"> 60805000-0      </t>
  </si>
  <si>
    <t>TESORERIA GENERAL DE LA REPUBLICA</t>
  </si>
  <si>
    <t xml:space="preserve"> 60105000-5      </t>
  </si>
  <si>
    <t>SECRETARIA REGIONAL MINISTERIAL DE DESARROLLO SOCIAL R.M</t>
  </si>
  <si>
    <t xml:space="preserve"> 61825000-8      </t>
  </si>
  <si>
    <t>SECRETARIA MINISTERIAL METROPOLITANA DE VIVIENDA Y URBANISMO</t>
  </si>
  <si>
    <t xml:space="preserve"> 60501000-8      </t>
  </si>
  <si>
    <t>MINISTERIO DEL INTERIOR SUBSEC. DEL INTERIOR DEPTO PRES. Y C</t>
  </si>
  <si>
    <t xml:space="preserve"> 60109000-7      </t>
  </si>
  <si>
    <t>FONDO DE SOLIDARIDAD E INVERSION SOCIAL</t>
  </si>
  <si>
    <t xml:space="preserve"> 60107000-6      </t>
  </si>
  <si>
    <t>SERVICIO NACIONAL DE LA MUJER</t>
  </si>
  <si>
    <t xml:space="preserve"> 60908000-0      </t>
  </si>
  <si>
    <t>JUNTA NAC. AUX. ESCOLAR Y BECAS</t>
  </si>
  <si>
    <t xml:space="preserve"> 70072600-2      </t>
  </si>
  <si>
    <t>JUNTA NACIONAL DE JARDINES INFANTILES</t>
  </si>
  <si>
    <t xml:space="preserve"> 61531000-k      </t>
  </si>
  <si>
    <t>SERVICIO NACIONAL DE CAPACITACION Y EMPLEO</t>
  </si>
  <si>
    <t xml:space="preserve"> 61923200-3      </t>
  </si>
  <si>
    <t>GOBIERNO REGIONAL REGION METROPOLITANA</t>
  </si>
  <si>
    <t xml:space="preserve"> 61979930-5      </t>
  </si>
  <si>
    <t>MINISTERIO DEL MEDIO AMBIENTE</t>
  </si>
  <si>
    <t>Saldo al 31/12/2025</t>
  </si>
  <si>
    <t>Ajustes a la apertura año 31/12/2025</t>
  </si>
  <si>
    <t>Saldo originado en el año 2025</t>
  </si>
  <si>
    <t>Indicar monto consumido en el periodo contable 2025</t>
  </si>
  <si>
    <t>Saldo al 01/01/2025</t>
  </si>
  <si>
    <t>Saldo Inicial 2024 (sin considerar ajustes)</t>
  </si>
  <si>
    <t>Deterioro del ejercicio 2025</t>
  </si>
  <si>
    <t>Bienes de Uso Depreciables Saldo al 31/12/2025</t>
  </si>
  <si>
    <t>Deterioro Acumulado Saldo al 31/12/2025</t>
  </si>
  <si>
    <t>Depreciación Acumulada Saldo al 31/12/2025</t>
  </si>
  <si>
    <t>Bienes de Uso Depreciables - Neto</t>
  </si>
  <si>
    <t>Bienes de Uso Depreciables Saldo al 31/12/2024</t>
  </si>
  <si>
    <t>Deterioro Acumulado Saldo al 31/12/2024</t>
  </si>
  <si>
    <t>Depreciación Acumulada Saldo al 31/12/2024</t>
  </si>
  <si>
    <t>Ajustes a los saldos iniciales efectuados a la apertura</t>
  </si>
  <si>
    <t>Adquisiciones</t>
  </si>
  <si>
    <t>Erogaciones Capitalizables</t>
  </si>
  <si>
    <t>Amortización Acumulada del Periodo31/12/2024</t>
  </si>
  <si>
    <t>Deterioro Acumulado del periodo 2025</t>
  </si>
  <si>
    <t>Deterioro Acumulado del Periodo31/12/2024</t>
  </si>
  <si>
    <t>Activos Intangibles Saldo al 31/12/2025</t>
  </si>
  <si>
    <t>Amortización Acumulada Saldo al 31/12/2025</t>
  </si>
  <si>
    <t>Activos Intangibles - Neto</t>
  </si>
  <si>
    <t>Variación Valor Razonable 2025</t>
  </si>
  <si>
    <t>Variación Valor Razonable 2024</t>
  </si>
  <si>
    <t>Variación Valor Razonable2024</t>
  </si>
  <si>
    <t>Ajuste a la apertura año 2025</t>
  </si>
  <si>
    <t>Depreciación Acumulada del periodo 2025</t>
  </si>
  <si>
    <t>Depreciación Acumulada del periodo 2024</t>
  </si>
  <si>
    <t>Deterioro Acumulado del periodo 2024</t>
  </si>
  <si>
    <t>Activos Biológicos Saldo al 31/12/2025</t>
  </si>
  <si>
    <t>Activos Biológicos Saldo al 31/12/2024</t>
  </si>
  <si>
    <t>Indicar monto reconocido como ingreso patrimonial en el periodo contable 2025</t>
  </si>
  <si>
    <t xml:space="preserve"> </t>
  </si>
  <si>
    <t>Estimación al 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</si>
</sst>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3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indexed="23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 style="medium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0"/>
      </top>
      <bottom/>
      <diagonal/>
    </border>
    <border>
      <left/>
      <right style="thin">
        <color indexed="64"/>
      </right>
      <top style="medium">
        <color indexed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0"/>
      </left>
      <right style="medium">
        <color indexed="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A6A6A6"/>
      </bottom>
      <diagonal/>
    </border>
    <border>
      <left/>
      <right style="medium">
        <color indexed="64"/>
      </right>
      <top style="medium">
        <color indexed="64"/>
      </top>
      <bottom style="thin">
        <color rgb="FFA6A6A6"/>
      </bottom>
      <diagonal/>
    </border>
    <border>
      <left/>
      <right style="thin">
        <color indexed="64"/>
      </right>
      <top style="medium">
        <color indexed="64"/>
      </top>
      <bottom style="thin">
        <color rgb="FFA6A6A6"/>
      </bottom>
      <diagonal/>
    </border>
    <border>
      <left/>
      <right/>
      <top style="medium">
        <color indexed="64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A6A6A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A6A6A6"/>
      </bottom>
      <diagonal/>
    </border>
    <border>
      <left style="medium">
        <color indexed="64"/>
      </left>
      <right/>
      <top style="thin">
        <color rgb="FFA6A6A6"/>
      </top>
      <bottom style="thin">
        <color rgb="FFA6A6A6"/>
      </bottom>
      <diagonal/>
    </border>
    <border>
      <left/>
      <right style="medium">
        <color indexed="64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medium">
        <color indexed="64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/>
      <top style="thin">
        <color rgb="FFA6A6A6"/>
      </top>
      <bottom/>
      <diagonal/>
    </border>
    <border>
      <left/>
      <right style="medium">
        <color indexed="64"/>
      </right>
      <top style="thin">
        <color rgb="FFA6A6A6"/>
      </top>
      <bottom/>
      <diagonal/>
    </border>
    <border>
      <left/>
      <right style="thin">
        <color indexed="64"/>
      </right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rgb="FFA6A6A6"/>
      </top>
      <bottom/>
      <diagonal/>
    </border>
    <border>
      <left style="thin">
        <color indexed="64"/>
      </left>
      <right style="medium">
        <color indexed="64"/>
      </right>
      <top style="thin">
        <color rgb="FFA6A6A6"/>
      </top>
      <bottom/>
      <diagonal/>
    </border>
    <border>
      <left/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A6A6A6"/>
      </bottom>
      <diagonal/>
    </border>
    <border>
      <left style="medium">
        <color indexed="64"/>
      </left>
      <right style="medium">
        <color indexed="64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medium">
        <color indexed="64"/>
      </right>
      <top style="thin">
        <color rgb="FFA6A6A6"/>
      </top>
      <bottom style="medium">
        <color indexed="64"/>
      </bottom>
      <diagonal/>
    </border>
    <border>
      <left/>
      <right style="medium">
        <color indexed="64"/>
      </right>
      <top style="thin">
        <color rgb="FFA6A6A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A6A6A6"/>
      </bottom>
      <diagonal/>
    </border>
    <border>
      <left style="medium">
        <color indexed="64"/>
      </left>
      <right style="medium">
        <color indexed="64"/>
      </right>
      <top style="thin">
        <color rgb="FFA6A6A6"/>
      </top>
      <bottom/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A6A6A6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 style="medium">
        <color indexed="64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/>
      <diagonal/>
    </border>
    <border>
      <left/>
      <right style="medium">
        <color indexed="64"/>
      </right>
      <top/>
      <bottom style="thin">
        <color rgb="FFA6A6A6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2" borderId="59" applyNumberFormat="0" applyAlignment="0" applyProtection="0"/>
    <xf numFmtId="164" fontId="2" fillId="0" borderId="0" applyFont="0" applyFill="0" applyBorder="0" applyAlignment="0" applyProtection="0"/>
  </cellStyleXfs>
  <cellXfs count="46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/>
    <xf numFmtId="0" fontId="6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5" fillId="0" borderId="0" xfId="0" applyFont="1"/>
    <xf numFmtId="3" fontId="5" fillId="0" borderId="0" xfId="0" applyNumberFormat="1" applyFont="1" applyAlignment="1">
      <alignment horizontal="righ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3" fontId="11" fillId="3" borderId="7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0" borderId="60" xfId="0" applyFont="1" applyBorder="1" applyAlignment="1">
      <alignment horizontal="left" vertical="center"/>
    </xf>
    <xf numFmtId="3" fontId="12" fillId="0" borderId="60" xfId="0" applyNumberFormat="1" applyFont="1" applyBorder="1" applyAlignment="1">
      <alignment horizontal="right" vertical="center"/>
    </xf>
    <xf numFmtId="3" fontId="13" fillId="4" borderId="60" xfId="0" applyNumberFormat="1" applyFont="1" applyFill="1" applyBorder="1" applyAlignment="1">
      <alignment horizontal="right" vertical="center" wrapText="1"/>
    </xf>
    <xf numFmtId="0" fontId="12" fillId="0" borderId="61" xfId="0" applyFont="1" applyBorder="1" applyAlignment="1">
      <alignment horizontal="left" vertical="center"/>
    </xf>
    <xf numFmtId="3" fontId="13" fillId="4" borderId="61" xfId="0" applyNumberFormat="1" applyFont="1" applyFill="1" applyBorder="1" applyAlignment="1">
      <alignment horizontal="right" vertical="center" wrapText="1"/>
    </xf>
    <xf numFmtId="0" fontId="12" fillId="0" borderId="62" xfId="0" applyFont="1" applyBorder="1" applyAlignment="1">
      <alignment horizontal="left" vertical="center"/>
    </xf>
    <xf numFmtId="3" fontId="13" fillId="4" borderId="62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3" fillId="0" borderId="61" xfId="0" applyFont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49" fontId="14" fillId="4" borderId="64" xfId="0" applyNumberFormat="1" applyFont="1" applyFill="1" applyBorder="1" applyAlignment="1">
      <alignment horizontal="center" vertical="center" wrapText="1"/>
    </xf>
    <xf numFmtId="3" fontId="14" fillId="4" borderId="65" xfId="0" applyNumberFormat="1" applyFont="1" applyFill="1" applyBorder="1" applyAlignment="1">
      <alignment horizontal="right" vertical="center" wrapText="1"/>
    </xf>
    <xf numFmtId="3" fontId="14" fillId="4" borderId="66" xfId="0" applyNumberFormat="1" applyFont="1" applyFill="1" applyBorder="1" applyAlignment="1">
      <alignment horizontal="right" vertical="center" wrapText="1"/>
    </xf>
    <xf numFmtId="3" fontId="14" fillId="4" borderId="67" xfId="0" applyNumberFormat="1" applyFont="1" applyFill="1" applyBorder="1" applyAlignment="1">
      <alignment horizontal="right" vertical="center" wrapText="1"/>
    </xf>
    <xf numFmtId="3" fontId="13" fillId="4" borderId="68" xfId="0" applyNumberFormat="1" applyFont="1" applyFill="1" applyBorder="1" applyAlignment="1">
      <alignment horizontal="right" vertical="center" wrapText="1"/>
    </xf>
    <xf numFmtId="0" fontId="14" fillId="3" borderId="69" xfId="0" applyFont="1" applyFill="1" applyBorder="1" applyAlignment="1">
      <alignment horizontal="center" vertical="center"/>
    </xf>
    <xf numFmtId="49" fontId="14" fillId="4" borderId="70" xfId="0" applyNumberFormat="1" applyFont="1" applyFill="1" applyBorder="1" applyAlignment="1">
      <alignment horizontal="center" vertical="center" wrapText="1"/>
    </xf>
    <xf numFmtId="3" fontId="14" fillId="4" borderId="71" xfId="0" applyNumberFormat="1" applyFont="1" applyFill="1" applyBorder="1" applyAlignment="1">
      <alignment horizontal="right" vertical="center" wrapText="1"/>
    </xf>
    <xf numFmtId="3" fontId="14" fillId="4" borderId="72" xfId="0" applyNumberFormat="1" applyFont="1" applyFill="1" applyBorder="1" applyAlignment="1">
      <alignment horizontal="right" vertical="center" wrapText="1"/>
    </xf>
    <xf numFmtId="3" fontId="14" fillId="4" borderId="73" xfId="0" applyNumberFormat="1" applyFont="1" applyFill="1" applyBorder="1" applyAlignment="1">
      <alignment horizontal="right" vertical="center" wrapText="1"/>
    </xf>
    <xf numFmtId="3" fontId="13" fillId="4" borderId="74" xfId="0" applyNumberFormat="1" applyFont="1" applyFill="1" applyBorder="1" applyAlignment="1">
      <alignment horizontal="right" vertical="center" wrapText="1"/>
    </xf>
    <xf numFmtId="49" fontId="13" fillId="4" borderId="70" xfId="0" applyNumberFormat="1" applyFont="1" applyFill="1" applyBorder="1" applyAlignment="1">
      <alignment horizontal="center" vertical="center" wrapText="1"/>
    </xf>
    <xf numFmtId="3" fontId="13" fillId="4" borderId="71" xfId="0" applyNumberFormat="1" applyFont="1" applyFill="1" applyBorder="1" applyAlignment="1">
      <alignment horizontal="right" vertical="center" wrapText="1"/>
    </xf>
    <xf numFmtId="3" fontId="13" fillId="4" borderId="72" xfId="0" applyNumberFormat="1" applyFont="1" applyFill="1" applyBorder="1" applyAlignment="1">
      <alignment horizontal="right" vertical="center" wrapText="1"/>
    </xf>
    <xf numFmtId="3" fontId="13" fillId="4" borderId="73" xfId="0" applyNumberFormat="1" applyFont="1" applyFill="1" applyBorder="1" applyAlignment="1">
      <alignment horizontal="right" vertical="center" wrapText="1"/>
    </xf>
    <xf numFmtId="0" fontId="14" fillId="3" borderId="75" xfId="0" applyFont="1" applyFill="1" applyBorder="1" applyAlignment="1">
      <alignment horizontal="center" vertical="center"/>
    </xf>
    <xf numFmtId="49" fontId="13" fillId="4" borderId="76" xfId="0" applyNumberFormat="1" applyFont="1" applyFill="1" applyBorder="1" applyAlignment="1">
      <alignment horizontal="center" vertical="center" wrapText="1"/>
    </xf>
    <xf numFmtId="3" fontId="13" fillId="4" borderId="77" xfId="0" applyNumberFormat="1" applyFont="1" applyFill="1" applyBorder="1" applyAlignment="1">
      <alignment horizontal="right" vertical="center" wrapText="1"/>
    </xf>
    <xf numFmtId="3" fontId="13" fillId="4" borderId="78" xfId="0" applyNumberFormat="1" applyFont="1" applyFill="1" applyBorder="1" applyAlignment="1">
      <alignment horizontal="right" vertical="center" wrapText="1"/>
    </xf>
    <xf numFmtId="3" fontId="13" fillId="4" borderId="79" xfId="0" applyNumberFormat="1" applyFont="1" applyFill="1" applyBorder="1" applyAlignment="1">
      <alignment horizontal="right" vertical="center" wrapText="1"/>
    </xf>
    <xf numFmtId="3" fontId="13" fillId="4" borderId="80" xfId="0" applyNumberFormat="1" applyFont="1" applyFill="1" applyBorder="1" applyAlignment="1">
      <alignment horizontal="right" vertical="center" wrapText="1"/>
    </xf>
    <xf numFmtId="0" fontId="14" fillId="3" borderId="12" xfId="0" applyFont="1" applyFill="1" applyBorder="1" applyAlignment="1">
      <alignment horizontal="center" vertical="center"/>
    </xf>
    <xf numFmtId="3" fontId="13" fillId="4" borderId="13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3" fontId="13" fillId="4" borderId="15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 wrapText="1"/>
    </xf>
    <xf numFmtId="3" fontId="13" fillId="4" borderId="16" xfId="0" applyNumberFormat="1" applyFont="1" applyFill="1" applyBorder="1" applyAlignment="1">
      <alignment horizontal="right" vertical="center" wrapText="1"/>
    </xf>
    <xf numFmtId="3" fontId="14" fillId="3" borderId="17" xfId="0" applyNumberFormat="1" applyFont="1" applyFill="1" applyBorder="1" applyAlignment="1">
      <alignment horizontal="right" vertical="center"/>
    </xf>
    <xf numFmtId="3" fontId="14" fillId="3" borderId="7" xfId="0" applyNumberFormat="1" applyFont="1" applyFill="1" applyBorder="1" applyAlignment="1">
      <alignment horizontal="right" vertical="center"/>
    </xf>
    <xf numFmtId="3" fontId="14" fillId="3" borderId="81" xfId="0" applyNumberFormat="1" applyFont="1" applyFill="1" applyBorder="1" applyAlignment="1">
      <alignment horizontal="right" vertical="center" wrapText="1"/>
    </xf>
    <xf numFmtId="3" fontId="13" fillId="4" borderId="60" xfId="0" applyNumberFormat="1" applyFont="1" applyFill="1" applyBorder="1" applyAlignment="1">
      <alignment horizontal="right" vertical="center"/>
    </xf>
    <xf numFmtId="3" fontId="13" fillId="4" borderId="61" xfId="0" applyNumberFormat="1" applyFont="1" applyFill="1" applyBorder="1" applyAlignment="1">
      <alignment horizontal="right" vertical="center"/>
    </xf>
    <xf numFmtId="3" fontId="13" fillId="4" borderId="62" xfId="0" applyNumberFormat="1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left" vertical="center" wrapText="1"/>
    </xf>
    <xf numFmtId="3" fontId="13" fillId="3" borderId="18" xfId="0" applyNumberFormat="1" applyFont="1" applyFill="1" applyBorder="1" applyAlignment="1">
      <alignment horizontal="right" vertical="center"/>
    </xf>
    <xf numFmtId="3" fontId="13" fillId="0" borderId="60" xfId="0" applyNumberFormat="1" applyFont="1" applyBorder="1" applyAlignment="1">
      <alignment horizontal="right" vertical="center"/>
    </xf>
    <xf numFmtId="0" fontId="13" fillId="4" borderId="61" xfId="0" applyFont="1" applyFill="1" applyBorder="1" applyAlignment="1">
      <alignment horizontal="left" vertical="center" wrapText="1"/>
    </xf>
    <xf numFmtId="3" fontId="13" fillId="3" borderId="19" xfId="0" applyNumberFormat="1" applyFont="1" applyFill="1" applyBorder="1" applyAlignment="1">
      <alignment horizontal="right" vertical="center"/>
    </xf>
    <xf numFmtId="3" fontId="13" fillId="0" borderId="61" xfId="0" applyNumberFormat="1" applyFont="1" applyBorder="1" applyAlignment="1">
      <alignment horizontal="right" vertical="center"/>
    </xf>
    <xf numFmtId="3" fontId="13" fillId="3" borderId="82" xfId="0" applyNumberFormat="1" applyFont="1" applyFill="1" applyBorder="1" applyAlignment="1">
      <alignment horizontal="right" vertical="center"/>
    </xf>
    <xf numFmtId="0" fontId="13" fillId="4" borderId="62" xfId="0" applyFont="1" applyFill="1" applyBorder="1" applyAlignment="1">
      <alignment horizontal="left" vertical="center" wrapText="1"/>
    </xf>
    <xf numFmtId="3" fontId="13" fillId="0" borderId="62" xfId="0" applyNumberFormat="1" applyFont="1" applyBorder="1" applyAlignment="1">
      <alignment horizontal="right" vertical="center"/>
    </xf>
    <xf numFmtId="3" fontId="13" fillId="3" borderId="20" xfId="0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4" borderId="60" xfId="0" applyFont="1" applyFill="1" applyBorder="1" applyAlignment="1">
      <alignment horizontal="left" vertical="center"/>
    </xf>
    <xf numFmtId="0" fontId="12" fillId="0" borderId="8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 indent="1"/>
    </xf>
    <xf numFmtId="3" fontId="12" fillId="0" borderId="1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2" fillId="0" borderId="84" xfId="0" applyFont="1" applyBorder="1" applyAlignment="1">
      <alignment horizontal="left" vertical="center"/>
    </xf>
    <xf numFmtId="3" fontId="13" fillId="4" borderId="84" xfId="0" applyNumberFormat="1" applyFont="1" applyFill="1" applyBorder="1" applyAlignment="1">
      <alignment horizontal="right" vertical="center"/>
    </xf>
    <xf numFmtId="0" fontId="12" fillId="0" borderId="85" xfId="0" applyFont="1" applyBorder="1" applyAlignment="1">
      <alignment horizontal="left" vertical="center"/>
    </xf>
    <xf numFmtId="3" fontId="13" fillId="4" borderId="85" xfId="0" applyNumberFormat="1" applyFont="1" applyFill="1" applyBorder="1" applyAlignment="1">
      <alignment horizontal="right" vertical="center"/>
    </xf>
    <xf numFmtId="0" fontId="12" fillId="0" borderId="86" xfId="0" applyFont="1" applyBorder="1" applyAlignment="1">
      <alignment horizontal="left" vertical="center"/>
    </xf>
    <xf numFmtId="3" fontId="13" fillId="4" borderId="86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right" vertical="center"/>
    </xf>
    <xf numFmtId="3" fontId="12" fillId="0" borderId="84" xfId="0" applyNumberFormat="1" applyFont="1" applyBorder="1" applyAlignment="1">
      <alignment horizontal="right" vertical="center"/>
    </xf>
    <xf numFmtId="3" fontId="12" fillId="0" borderId="64" xfId="0" applyNumberFormat="1" applyFont="1" applyBorder="1" applyAlignment="1">
      <alignment horizontal="right" vertical="center"/>
    </xf>
    <xf numFmtId="3" fontId="11" fillId="3" borderId="22" xfId="0" applyNumberFormat="1" applyFont="1" applyFill="1" applyBorder="1" applyAlignment="1">
      <alignment horizontal="right" vertical="center"/>
    </xf>
    <xf numFmtId="3" fontId="12" fillId="0" borderId="85" xfId="0" applyNumberFormat="1" applyFont="1" applyBorder="1" applyAlignment="1">
      <alignment horizontal="right" vertical="center"/>
    </xf>
    <xf numFmtId="3" fontId="12" fillId="0" borderId="70" xfId="0" applyNumberFormat="1" applyFont="1" applyBorder="1" applyAlignment="1">
      <alignment horizontal="right" vertical="center"/>
    </xf>
    <xf numFmtId="3" fontId="12" fillId="0" borderId="86" xfId="0" applyNumberFormat="1" applyFont="1" applyBorder="1" applyAlignment="1">
      <alignment horizontal="right" vertical="center"/>
    </xf>
    <xf numFmtId="3" fontId="11" fillId="0" borderId="87" xfId="0" applyNumberFormat="1" applyFont="1" applyBorder="1" applyAlignment="1">
      <alignment horizontal="right" vertical="center"/>
    </xf>
    <xf numFmtId="3" fontId="11" fillId="0" borderId="84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3" fontId="12" fillId="4" borderId="84" xfId="0" applyNumberFormat="1" applyFont="1" applyFill="1" applyBorder="1" applyAlignment="1">
      <alignment horizontal="right" vertical="center"/>
    </xf>
    <xf numFmtId="3" fontId="12" fillId="4" borderId="85" xfId="0" applyNumberFormat="1" applyFont="1" applyFill="1" applyBorder="1" applyAlignment="1">
      <alignment horizontal="right" vertical="center"/>
    </xf>
    <xf numFmtId="3" fontId="12" fillId="4" borderId="86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right" vertical="center"/>
    </xf>
    <xf numFmtId="3" fontId="11" fillId="0" borderId="85" xfId="0" applyNumberFormat="1" applyFont="1" applyBorder="1" applyAlignment="1">
      <alignment horizontal="right" vertical="center"/>
    </xf>
    <xf numFmtId="3" fontId="11" fillId="0" borderId="86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2" fillId="0" borderId="64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12" fillId="0" borderId="87" xfId="0" applyFont="1" applyBorder="1" applyAlignment="1">
      <alignment horizontal="left" vertical="center"/>
    </xf>
    <xf numFmtId="3" fontId="12" fillId="0" borderId="87" xfId="0" applyNumberFormat="1" applyFont="1" applyBorder="1" applyAlignment="1">
      <alignment horizontal="right" vertical="center"/>
    </xf>
    <xf numFmtId="3" fontId="11" fillId="3" borderId="9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3" fontId="11" fillId="4" borderId="1" xfId="0" applyNumberFormat="1" applyFont="1" applyFill="1" applyBorder="1" applyAlignment="1">
      <alignment horizontal="right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3" fillId="4" borderId="84" xfId="0" applyFont="1" applyFill="1" applyBorder="1" applyAlignment="1">
      <alignment horizontal="left" vertical="center" wrapText="1"/>
    </xf>
    <xf numFmtId="3" fontId="14" fillId="4" borderId="84" xfId="0" applyNumberFormat="1" applyFont="1" applyFill="1" applyBorder="1" applyAlignment="1">
      <alignment horizontal="right" vertical="center" wrapText="1"/>
    </xf>
    <xf numFmtId="0" fontId="13" fillId="4" borderId="85" xfId="0" applyFont="1" applyFill="1" applyBorder="1" applyAlignment="1">
      <alignment horizontal="left" vertical="center" wrapText="1"/>
    </xf>
    <xf numFmtId="3" fontId="14" fillId="4" borderId="85" xfId="0" applyNumberFormat="1" applyFont="1" applyFill="1" applyBorder="1" applyAlignment="1">
      <alignment horizontal="right" vertical="center" wrapText="1"/>
    </xf>
    <xf numFmtId="0" fontId="13" fillId="4" borderId="86" xfId="0" applyFont="1" applyFill="1" applyBorder="1" applyAlignment="1">
      <alignment horizontal="left" vertical="center" wrapText="1"/>
    </xf>
    <xf numFmtId="3" fontId="14" fillId="4" borderId="86" xfId="0" applyNumberFormat="1" applyFont="1" applyFill="1" applyBorder="1" applyAlignment="1">
      <alignment horizontal="right" vertical="center" wrapText="1"/>
    </xf>
    <xf numFmtId="3" fontId="14" fillId="3" borderId="8" xfId="0" applyNumberFormat="1" applyFont="1" applyFill="1" applyBorder="1" applyAlignment="1">
      <alignment horizontal="right" vertical="center" wrapText="1"/>
    </xf>
    <xf numFmtId="3" fontId="13" fillId="4" borderId="84" xfId="0" applyNumberFormat="1" applyFont="1" applyFill="1" applyBorder="1" applyAlignment="1">
      <alignment horizontal="right" vertical="center" wrapText="1"/>
    </xf>
    <xf numFmtId="3" fontId="13" fillId="4" borderId="85" xfId="0" applyNumberFormat="1" applyFont="1" applyFill="1" applyBorder="1" applyAlignment="1">
      <alignment horizontal="right" vertical="center" wrapText="1"/>
    </xf>
    <xf numFmtId="3" fontId="13" fillId="4" borderId="86" xfId="0" applyNumberFormat="1" applyFont="1" applyFill="1" applyBorder="1" applyAlignment="1">
      <alignment horizontal="right" vertical="center" wrapText="1"/>
    </xf>
    <xf numFmtId="3" fontId="14" fillId="3" borderId="27" xfId="0" applyNumberFormat="1" applyFont="1" applyFill="1" applyBorder="1" applyAlignment="1">
      <alignment horizontal="right" vertical="center" wrapText="1"/>
    </xf>
    <xf numFmtId="3" fontId="14" fillId="3" borderId="4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right" vertical="center" wrapText="1"/>
    </xf>
    <xf numFmtId="0" fontId="11" fillId="3" borderId="25" xfId="0" applyFont="1" applyFill="1" applyBorder="1" applyAlignment="1">
      <alignment vertical="center"/>
    </xf>
    <xf numFmtId="0" fontId="11" fillId="3" borderId="26" xfId="0" applyFont="1" applyFill="1" applyBorder="1" applyAlignment="1">
      <alignment vertical="center"/>
    </xf>
    <xf numFmtId="3" fontId="12" fillId="0" borderId="84" xfId="0" applyNumberFormat="1" applyFont="1" applyBorder="1" applyAlignment="1">
      <alignment horizontal="right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1" xfId="0" applyFont="1" applyFill="1" applyBorder="1"/>
    <xf numFmtId="49" fontId="12" fillId="0" borderId="88" xfId="0" applyNumberFormat="1" applyFont="1" applyBorder="1" applyAlignment="1">
      <alignment horizontal="left" vertical="center"/>
    </xf>
    <xf numFmtId="49" fontId="12" fillId="0" borderId="85" xfId="0" applyNumberFormat="1" applyFont="1" applyBorder="1" applyAlignment="1">
      <alignment horizontal="left" vertical="center"/>
    </xf>
    <xf numFmtId="49" fontId="12" fillId="0" borderId="89" xfId="0" applyNumberFormat="1" applyFont="1" applyBorder="1" applyAlignment="1">
      <alignment horizontal="left" vertical="center"/>
    </xf>
    <xf numFmtId="3" fontId="12" fillId="0" borderId="89" xfId="0" applyNumberFormat="1" applyFont="1" applyBorder="1" applyAlignment="1">
      <alignment horizontal="right" vertical="center"/>
    </xf>
    <xf numFmtId="49" fontId="12" fillId="0" borderId="86" xfId="0" applyNumberFormat="1" applyFont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 wrapText="1"/>
    </xf>
    <xf numFmtId="0" fontId="12" fillId="0" borderId="88" xfId="0" applyFont="1" applyBorder="1" applyAlignment="1">
      <alignment horizontal="left" vertical="center"/>
    </xf>
    <xf numFmtId="3" fontId="12" fillId="0" borderId="88" xfId="0" applyNumberFormat="1" applyFont="1" applyBorder="1" applyAlignment="1">
      <alignment horizontal="right" vertical="center"/>
    </xf>
    <xf numFmtId="0" fontId="12" fillId="0" borderId="89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 indent="1"/>
    </xf>
    <xf numFmtId="3" fontId="5" fillId="4" borderId="84" xfId="0" applyNumberFormat="1" applyFont="1" applyFill="1" applyBorder="1" applyAlignment="1">
      <alignment horizontal="right" wrapText="1"/>
    </xf>
    <xf numFmtId="3" fontId="5" fillId="4" borderId="8" xfId="0" applyNumberFormat="1" applyFont="1" applyFill="1" applyBorder="1" applyAlignment="1">
      <alignment horizontal="right" wrapText="1"/>
    </xf>
    <xf numFmtId="0" fontId="12" fillId="0" borderId="90" xfId="0" applyFont="1" applyBorder="1" applyAlignment="1">
      <alignment horizontal="left" vertical="top" wrapText="1"/>
    </xf>
    <xf numFmtId="0" fontId="15" fillId="0" borderId="72" xfId="0" applyFont="1" applyBorder="1" applyAlignment="1">
      <alignment horizontal="left" vertical="top"/>
    </xf>
    <xf numFmtId="0" fontId="15" fillId="0" borderId="72" xfId="0" applyFont="1" applyBorder="1" applyAlignment="1">
      <alignment horizontal="left" vertical="top" wrapText="1"/>
    </xf>
    <xf numFmtId="0" fontId="15" fillId="0" borderId="66" xfId="0" applyFont="1" applyBorder="1" applyAlignment="1">
      <alignment horizontal="left" vertical="top" wrapText="1"/>
    </xf>
    <xf numFmtId="0" fontId="16" fillId="0" borderId="72" xfId="0" applyFont="1" applyBorder="1" applyAlignment="1">
      <alignment horizontal="left" vertical="top" wrapText="1"/>
    </xf>
    <xf numFmtId="0" fontId="15" fillId="0" borderId="91" xfId="0" applyFont="1" applyBorder="1" applyAlignment="1">
      <alignment horizontal="left" vertical="top"/>
    </xf>
    <xf numFmtId="0" fontId="12" fillId="0" borderId="66" xfId="0" applyFont="1" applyBorder="1" applyAlignment="1">
      <alignment horizontal="left" vertical="top" wrapText="1"/>
    </xf>
    <xf numFmtId="0" fontId="13" fillId="0" borderId="72" xfId="0" applyFont="1" applyBorder="1" applyAlignment="1">
      <alignment horizontal="left" vertical="top" wrapText="1"/>
    </xf>
    <xf numFmtId="0" fontId="12" fillId="0" borderId="72" xfId="0" applyFont="1" applyBorder="1" applyAlignment="1">
      <alignment horizontal="left" vertical="top" wrapText="1"/>
    </xf>
    <xf numFmtId="0" fontId="12" fillId="0" borderId="91" xfId="0" applyFont="1" applyBorder="1" applyAlignment="1">
      <alignment horizontal="left" vertical="top" wrapText="1"/>
    </xf>
    <xf numFmtId="0" fontId="15" fillId="0" borderId="9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12" fillId="0" borderId="92" xfId="0" applyFont="1" applyBorder="1" applyAlignment="1">
      <alignment horizontal="left" vertical="top" wrapText="1"/>
    </xf>
    <xf numFmtId="0" fontId="12" fillId="0" borderId="93" xfId="0" applyFont="1" applyBorder="1" applyAlignment="1">
      <alignment horizontal="left" vertical="top" wrapText="1"/>
    </xf>
    <xf numFmtId="0" fontId="12" fillId="0" borderId="90" xfId="0" applyFont="1" applyBorder="1" applyAlignment="1">
      <alignment wrapText="1"/>
    </xf>
    <xf numFmtId="0" fontId="13" fillId="0" borderId="90" xfId="0" applyFont="1" applyBorder="1" applyAlignment="1">
      <alignment horizontal="left" vertical="top" wrapText="1"/>
    </xf>
    <xf numFmtId="0" fontId="12" fillId="4" borderId="94" xfId="0" applyFont="1" applyFill="1" applyBorder="1" applyAlignment="1">
      <alignment horizontal="left" vertical="top" wrapText="1"/>
    </xf>
    <xf numFmtId="49" fontId="14" fillId="4" borderId="84" xfId="0" applyNumberFormat="1" applyFont="1" applyFill="1" applyBorder="1" applyAlignment="1">
      <alignment horizontal="left" vertical="top" wrapText="1"/>
    </xf>
    <xf numFmtId="49" fontId="14" fillId="4" borderId="85" xfId="0" applyNumberFormat="1" applyFont="1" applyFill="1" applyBorder="1" applyAlignment="1">
      <alignment horizontal="left" vertical="top" wrapText="1"/>
    </xf>
    <xf numFmtId="49" fontId="13" fillId="4" borderId="85" xfId="0" applyNumberFormat="1" applyFont="1" applyFill="1" applyBorder="1" applyAlignment="1">
      <alignment horizontal="left" vertical="top" wrapText="1"/>
    </xf>
    <xf numFmtId="49" fontId="13" fillId="4" borderId="89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13" fillId="0" borderId="60" xfId="0" applyFont="1" applyBorder="1" applyAlignment="1">
      <alignment horizontal="left" vertical="top" wrapText="1"/>
    </xf>
    <xf numFmtId="0" fontId="13" fillId="0" borderId="61" xfId="0" applyFont="1" applyBorder="1" applyAlignment="1">
      <alignment horizontal="left" vertical="top" wrapText="1"/>
    </xf>
    <xf numFmtId="0" fontId="13" fillId="0" borderId="95" xfId="0" applyFont="1" applyBorder="1" applyAlignment="1">
      <alignment horizontal="left" vertical="top" wrapText="1"/>
    </xf>
    <xf numFmtId="0" fontId="13" fillId="4" borderId="60" xfId="0" applyFont="1" applyFill="1" applyBorder="1" applyAlignment="1">
      <alignment horizontal="left" vertical="top" wrapText="1"/>
    </xf>
    <xf numFmtId="0" fontId="13" fillId="4" borderId="61" xfId="0" applyFont="1" applyFill="1" applyBorder="1" applyAlignment="1">
      <alignment horizontal="left" vertical="top" wrapText="1"/>
    </xf>
    <xf numFmtId="0" fontId="12" fillId="0" borderId="96" xfId="0" applyFont="1" applyBorder="1" applyAlignment="1">
      <alignment horizontal="left" vertical="top" wrapText="1"/>
    </xf>
    <xf numFmtId="0" fontId="12" fillId="0" borderId="97" xfId="0" applyFont="1" applyBorder="1" applyAlignment="1">
      <alignment horizontal="left" vertical="top" wrapText="1"/>
    </xf>
    <xf numFmtId="0" fontId="12" fillId="0" borderId="95" xfId="0" applyFont="1" applyBorder="1" applyAlignment="1">
      <alignment horizontal="left" vertical="top" wrapText="1"/>
    </xf>
    <xf numFmtId="0" fontId="12" fillId="0" borderId="82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4" borderId="92" xfId="0" applyFont="1" applyFill="1" applyBorder="1" applyAlignment="1">
      <alignment wrapText="1"/>
    </xf>
    <xf numFmtId="0" fontId="12" fillId="0" borderId="93" xfId="0" applyFont="1" applyBorder="1" applyAlignment="1">
      <alignment wrapText="1"/>
    </xf>
    <xf numFmtId="0" fontId="12" fillId="0" borderId="94" xfId="0" applyFont="1" applyBorder="1" applyAlignment="1">
      <alignment horizontal="left" vertical="top" wrapText="1"/>
    </xf>
    <xf numFmtId="0" fontId="15" fillId="0" borderId="92" xfId="0" applyFont="1" applyBorder="1" applyAlignment="1">
      <alignment vertical="top" wrapText="1"/>
    </xf>
    <xf numFmtId="0" fontId="15" fillId="0" borderId="90" xfId="0" applyFont="1" applyBorder="1" applyAlignment="1">
      <alignment vertical="top" wrapText="1"/>
    </xf>
    <xf numFmtId="0" fontId="15" fillId="0" borderId="98" xfId="0" applyFont="1" applyBorder="1" applyAlignment="1">
      <alignment vertical="top" wrapText="1"/>
    </xf>
    <xf numFmtId="0" fontId="15" fillId="0" borderId="96" xfId="0" applyFont="1" applyBorder="1" applyAlignment="1">
      <alignment horizontal="left" vertical="top" wrapText="1"/>
    </xf>
    <xf numFmtId="0" fontId="15" fillId="0" borderId="97" xfId="0" applyFont="1" applyBorder="1" applyAlignment="1">
      <alignment horizontal="left" vertical="top" wrapText="1"/>
    </xf>
    <xf numFmtId="0" fontId="15" fillId="0" borderId="94" xfId="0" applyFont="1" applyBorder="1" applyAlignment="1">
      <alignment horizontal="left" vertical="top" wrapText="1"/>
    </xf>
    <xf numFmtId="0" fontId="12" fillId="0" borderId="64" xfId="0" applyFont="1" applyBorder="1" applyAlignment="1">
      <alignment vertical="top" wrapText="1"/>
    </xf>
    <xf numFmtId="0" fontId="12" fillId="0" borderId="64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70" xfId="0" applyFont="1" applyBorder="1" applyAlignment="1">
      <alignment vertical="top" wrapText="1"/>
    </xf>
    <xf numFmtId="0" fontId="12" fillId="0" borderId="87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wrapText="1"/>
    </xf>
    <xf numFmtId="0" fontId="12" fillId="0" borderId="66" xfId="0" applyFont="1" applyBorder="1" applyAlignment="1">
      <alignment vertical="top" wrapText="1"/>
    </xf>
    <xf numFmtId="0" fontId="15" fillId="0" borderId="70" xfId="0" applyFont="1" applyBorder="1" applyAlignment="1">
      <alignment vertical="top" wrapText="1"/>
    </xf>
    <xf numFmtId="0" fontId="15" fillId="0" borderId="87" xfId="0" applyFont="1" applyBorder="1" applyAlignment="1">
      <alignment horizontal="left" vertical="top" wrapText="1"/>
    </xf>
    <xf numFmtId="0" fontId="15" fillId="0" borderId="64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2" fillId="0" borderId="70" xfId="0" applyFont="1" applyBorder="1" applyAlignment="1">
      <alignment horizontal="left" vertical="top" wrapText="1"/>
    </xf>
    <xf numFmtId="0" fontId="12" fillId="0" borderId="87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 wrapText="1"/>
    </xf>
    <xf numFmtId="0" fontId="13" fillId="4" borderId="84" xfId="0" applyFont="1" applyFill="1" applyBorder="1" applyAlignment="1">
      <alignment horizontal="left" vertical="top" wrapText="1"/>
    </xf>
    <xf numFmtId="0" fontId="13" fillId="4" borderId="85" xfId="0" applyFont="1" applyFill="1" applyBorder="1" applyAlignment="1">
      <alignment horizontal="left" vertical="top" wrapText="1"/>
    </xf>
    <xf numFmtId="0" fontId="13" fillId="4" borderId="86" xfId="0" applyFont="1" applyFill="1" applyBorder="1" applyAlignment="1">
      <alignment horizontal="left" vertical="top" wrapText="1"/>
    </xf>
    <xf numFmtId="0" fontId="13" fillId="4" borderId="84" xfId="0" applyFont="1" applyFill="1" applyBorder="1" applyAlignment="1">
      <alignment vertical="top" wrapText="1"/>
    </xf>
    <xf numFmtId="0" fontId="13" fillId="4" borderId="86" xfId="0" applyFont="1" applyFill="1" applyBorder="1" applyAlignment="1">
      <alignment vertical="top" wrapText="1"/>
    </xf>
    <xf numFmtId="0" fontId="13" fillId="4" borderId="85" xfId="0" applyFont="1" applyFill="1" applyBorder="1" applyAlignment="1">
      <alignment vertical="top" wrapText="1"/>
    </xf>
    <xf numFmtId="0" fontId="12" fillId="0" borderId="87" xfId="0" applyFont="1" applyBorder="1" applyAlignment="1">
      <alignment horizontal="left" vertical="top"/>
    </xf>
    <xf numFmtId="0" fontId="12" fillId="0" borderId="99" xfId="0" applyFont="1" applyBorder="1" applyAlignment="1">
      <alignment horizontal="left" vertical="top" wrapText="1"/>
    </xf>
    <xf numFmtId="0" fontId="12" fillId="0" borderId="70" xfId="0" applyFont="1" applyBorder="1" applyAlignment="1">
      <alignment horizontal="left" vertical="top"/>
    </xf>
    <xf numFmtId="0" fontId="12" fillId="0" borderId="76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3" borderId="28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7" fillId="0" borderId="29" xfId="0" applyFont="1" applyBorder="1" applyAlignment="1">
      <alignment vertical="center"/>
    </xf>
    <xf numFmtId="0" fontId="18" fillId="0" borderId="29" xfId="0" applyFont="1" applyBorder="1" applyAlignment="1">
      <alignment horizontal="center" vertical="center"/>
    </xf>
    <xf numFmtId="0" fontId="13" fillId="4" borderId="83" xfId="0" applyFont="1" applyFill="1" applyBorder="1" applyAlignment="1">
      <alignment horizontal="left" vertical="center"/>
    </xf>
    <xf numFmtId="0" fontId="19" fillId="5" borderId="29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vertical="center"/>
    </xf>
    <xf numFmtId="0" fontId="14" fillId="5" borderId="29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19" fillId="5" borderId="29" xfId="0" applyFont="1" applyFill="1" applyBorder="1" applyAlignment="1">
      <alignment horizontal="center" wrapText="1"/>
    </xf>
    <xf numFmtId="0" fontId="18" fillId="0" borderId="29" xfId="0" applyFont="1" applyBorder="1" applyAlignment="1">
      <alignment horizontal="left" vertical="center" wrapText="1" indent="1"/>
    </xf>
    <xf numFmtId="0" fontId="18" fillId="0" borderId="29" xfId="0" applyFont="1" applyBorder="1" applyAlignment="1">
      <alignment horizontal="left" vertical="center" indent="1"/>
    </xf>
    <xf numFmtId="0" fontId="18" fillId="0" borderId="29" xfId="0" applyFont="1" applyBorder="1" applyAlignment="1">
      <alignment horizontal="left" vertical="center"/>
    </xf>
    <xf numFmtId="0" fontId="17" fillId="5" borderId="30" xfId="0" applyFont="1" applyFill="1" applyBorder="1" applyAlignment="1">
      <alignment horizontal="right" vertical="center" wrapText="1"/>
    </xf>
    <xf numFmtId="0" fontId="17" fillId="0" borderId="29" xfId="0" applyFont="1" applyBorder="1" applyAlignment="1">
      <alignment horizontal="right" vertical="center" wrapText="1"/>
    </xf>
    <xf numFmtId="0" fontId="20" fillId="5" borderId="29" xfId="0" applyFont="1" applyFill="1" applyBorder="1" applyAlignment="1">
      <alignment horizontal="right" vertical="center"/>
    </xf>
    <xf numFmtId="3" fontId="12" fillId="0" borderId="60" xfId="0" applyNumberFormat="1" applyFont="1" applyBorder="1" applyAlignment="1">
      <alignment vertical="center"/>
    </xf>
    <xf numFmtId="3" fontId="19" fillId="5" borderId="29" xfId="0" applyNumberFormat="1" applyFont="1" applyFill="1" applyBorder="1" applyAlignment="1">
      <alignment horizontal="right" vertical="center"/>
    </xf>
    <xf numFmtId="3" fontId="17" fillId="0" borderId="29" xfId="0" applyNumberFormat="1" applyFont="1" applyBorder="1" applyAlignment="1">
      <alignment horizontal="right" vertical="center"/>
    </xf>
    <xf numFmtId="3" fontId="17" fillId="0" borderId="29" xfId="0" applyNumberFormat="1" applyFont="1" applyBorder="1" applyAlignment="1">
      <alignment horizontal="right" vertical="center" wrapText="1"/>
    </xf>
    <xf numFmtId="3" fontId="20" fillId="5" borderId="29" xfId="0" applyNumberFormat="1" applyFont="1" applyFill="1" applyBorder="1" applyAlignment="1">
      <alignment horizontal="right" vertical="center"/>
    </xf>
    <xf numFmtId="3" fontId="14" fillId="5" borderId="29" xfId="0" applyNumberFormat="1" applyFont="1" applyFill="1" applyBorder="1" applyAlignment="1">
      <alignment horizontal="right" vertical="center" wrapText="1"/>
    </xf>
    <xf numFmtId="3" fontId="21" fillId="0" borderId="29" xfId="0" applyNumberFormat="1" applyFont="1" applyBorder="1" applyAlignment="1">
      <alignment horizontal="right" vertical="center"/>
    </xf>
    <xf numFmtId="3" fontId="13" fillId="6" borderId="29" xfId="0" applyNumberFormat="1" applyFont="1" applyFill="1" applyBorder="1" applyAlignment="1">
      <alignment horizontal="right" vertical="center" wrapText="1"/>
    </xf>
    <xf numFmtId="3" fontId="22" fillId="5" borderId="29" xfId="0" applyNumberFormat="1" applyFont="1" applyFill="1" applyBorder="1" applyAlignment="1">
      <alignment horizontal="right" vertical="center"/>
    </xf>
    <xf numFmtId="3" fontId="13" fillId="6" borderId="29" xfId="0" applyNumberFormat="1" applyFont="1" applyFill="1" applyBorder="1" applyAlignment="1">
      <alignment horizontal="right" vertical="center"/>
    </xf>
    <xf numFmtId="3" fontId="14" fillId="5" borderId="29" xfId="0" applyNumberFormat="1" applyFont="1" applyFill="1" applyBorder="1" applyAlignment="1">
      <alignment horizontal="right" vertical="center"/>
    </xf>
    <xf numFmtId="3" fontId="18" fillId="0" borderId="29" xfId="0" applyNumberFormat="1" applyFont="1" applyBorder="1" applyAlignment="1">
      <alignment horizontal="right" vertical="center"/>
    </xf>
    <xf numFmtId="3" fontId="21" fillId="6" borderId="29" xfId="0" applyNumberFormat="1" applyFont="1" applyFill="1" applyBorder="1" applyAlignment="1">
      <alignment vertical="center"/>
    </xf>
    <xf numFmtId="3" fontId="21" fillId="6" borderId="29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14" fillId="3" borderId="31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49" fontId="14" fillId="4" borderId="66" xfId="0" applyNumberFormat="1" applyFont="1" applyFill="1" applyBorder="1" applyAlignment="1">
      <alignment horizontal="center" vertical="center" wrapText="1"/>
    </xf>
    <xf numFmtId="49" fontId="14" fillId="4" borderId="72" xfId="0" applyNumberFormat="1" applyFont="1" applyFill="1" applyBorder="1" applyAlignment="1">
      <alignment horizontal="center" vertical="center" wrapText="1"/>
    </xf>
    <xf numFmtId="49" fontId="13" fillId="4" borderId="72" xfId="0" applyNumberFormat="1" applyFont="1" applyFill="1" applyBorder="1" applyAlignment="1">
      <alignment horizontal="center" vertical="center" wrapText="1"/>
    </xf>
    <xf numFmtId="49" fontId="13" fillId="4" borderId="78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top"/>
    </xf>
    <xf numFmtId="0" fontId="5" fillId="0" borderId="17" xfId="0" applyFont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0" fontId="11" fillId="3" borderId="32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26" fillId="0" borderId="0" xfId="0" applyFont="1"/>
    <xf numFmtId="0" fontId="14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3" fontId="12" fillId="0" borderId="99" xfId="0" applyNumberFormat="1" applyFont="1" applyBorder="1" applyAlignment="1">
      <alignment horizontal="right" vertical="center"/>
    </xf>
    <xf numFmtId="3" fontId="13" fillId="4" borderId="19" xfId="0" applyNumberFormat="1" applyFont="1" applyFill="1" applyBorder="1" applyAlignment="1">
      <alignment horizontal="right" vertical="center" wrapText="1"/>
    </xf>
    <xf numFmtId="3" fontId="13" fillId="4" borderId="87" xfId="0" applyNumberFormat="1" applyFont="1" applyFill="1" applyBorder="1" applyAlignment="1">
      <alignment horizontal="right" vertical="center" wrapText="1"/>
    </xf>
    <xf numFmtId="0" fontId="13" fillId="4" borderId="89" xfId="0" applyFont="1" applyFill="1" applyBorder="1" applyAlignment="1">
      <alignment horizontal="left" vertical="center" wrapText="1"/>
    </xf>
    <xf numFmtId="0" fontId="13" fillId="4" borderId="89" xfId="0" applyFont="1" applyFill="1" applyBorder="1" applyAlignment="1">
      <alignment horizontal="left" vertical="top" wrapText="1"/>
    </xf>
    <xf numFmtId="0" fontId="13" fillId="4" borderId="34" xfId="0" applyFont="1" applyFill="1" applyBorder="1" applyAlignment="1">
      <alignment horizontal="left" vertical="center" wrapText="1"/>
    </xf>
    <xf numFmtId="0" fontId="13" fillId="4" borderId="35" xfId="0" applyFont="1" applyFill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3" fontId="12" fillId="0" borderId="27" xfId="0" applyNumberFormat="1" applyFont="1" applyBorder="1" applyAlignment="1">
      <alignment horizontal="right" vertical="center"/>
    </xf>
    <xf numFmtId="3" fontId="12" fillId="4" borderId="27" xfId="0" applyNumberFormat="1" applyFont="1" applyFill="1" applyBorder="1" applyAlignment="1">
      <alignment horizontal="right" vertical="center"/>
    </xf>
    <xf numFmtId="14" fontId="19" fillId="5" borderId="37" xfId="0" applyNumberFormat="1" applyFont="1" applyFill="1" applyBorder="1" applyAlignment="1">
      <alignment vertical="center" wrapText="1"/>
    </xf>
    <xf numFmtId="14" fontId="19" fillId="5" borderId="38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106" xfId="0" applyFont="1" applyBorder="1" applyAlignment="1">
      <alignment vertical="top"/>
    </xf>
    <xf numFmtId="3" fontId="13" fillId="4" borderId="89" xfId="0" applyNumberFormat="1" applyFont="1" applyFill="1" applyBorder="1" applyAlignment="1">
      <alignment horizontal="right" vertical="center" wrapText="1"/>
    </xf>
    <xf numFmtId="3" fontId="13" fillId="4" borderId="24" xfId="0" applyNumberFormat="1" applyFont="1" applyFill="1" applyBorder="1" applyAlignment="1">
      <alignment horizontal="right" vertical="center"/>
    </xf>
    <xf numFmtId="0" fontId="14" fillId="5" borderId="3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3" borderId="2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4" fillId="5" borderId="103" xfId="1" applyFont="1" applyFill="1" applyBorder="1" applyAlignment="1">
      <alignment horizontal="center" vertical="center" wrapText="1"/>
    </xf>
    <xf numFmtId="0" fontId="14" fillId="5" borderId="104" xfId="1" applyFont="1" applyFill="1" applyBorder="1" applyAlignment="1">
      <alignment horizontal="center" vertical="center" wrapText="1"/>
    </xf>
    <xf numFmtId="0" fontId="14" fillId="5" borderId="105" xfId="1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wrapText="1"/>
    </xf>
    <xf numFmtId="0" fontId="23" fillId="5" borderId="57" xfId="0" applyFont="1" applyFill="1" applyBorder="1" applyAlignment="1">
      <alignment horizontal="center" wrapText="1"/>
    </xf>
    <xf numFmtId="0" fontId="23" fillId="5" borderId="35" xfId="0" applyFont="1" applyFill="1" applyBorder="1" applyAlignment="1">
      <alignment horizontal="center" wrapText="1"/>
    </xf>
    <xf numFmtId="0" fontId="28" fillId="3" borderId="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20" fillId="5" borderId="34" xfId="0" applyFont="1" applyFill="1" applyBorder="1" applyAlignment="1">
      <alignment horizontal="center"/>
    </xf>
    <xf numFmtId="0" fontId="20" fillId="5" borderId="57" xfId="0" applyFont="1" applyFill="1" applyBorder="1" applyAlignment="1">
      <alignment horizontal="center"/>
    </xf>
    <xf numFmtId="0" fontId="20" fillId="5" borderId="35" xfId="0" applyFont="1" applyFill="1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14" fillId="3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8" fillId="0" borderId="36" xfId="0" applyFont="1" applyBorder="1"/>
    <xf numFmtId="0" fontId="5" fillId="4" borderId="10" xfId="0" applyFont="1" applyFill="1" applyBorder="1" applyAlignment="1">
      <alignment horizontal="left" vertical="top"/>
    </xf>
    <xf numFmtId="0" fontId="11" fillId="3" borderId="2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14" fillId="3" borderId="3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1" fillId="3" borderId="1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5" borderId="59" xfId="1" applyFont="1" applyFill="1" applyAlignment="1">
      <alignment horizont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20" fillId="5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14" fillId="3" borderId="41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0" fontId="7" fillId="5" borderId="100" xfId="1" applyFont="1" applyFill="1" applyBorder="1" applyAlignment="1">
      <alignment horizontal="center"/>
    </xf>
    <xf numFmtId="0" fontId="7" fillId="5" borderId="101" xfId="1" applyFont="1" applyFill="1" applyBorder="1" applyAlignment="1">
      <alignment horizontal="center"/>
    </xf>
    <xf numFmtId="0" fontId="7" fillId="5" borderId="102" xfId="1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/>
    </xf>
    <xf numFmtId="0" fontId="14" fillId="3" borderId="0" xfId="0" applyFont="1" applyFill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0" borderId="107" xfId="0" applyFont="1" applyBorder="1" applyAlignment="1">
      <alignment vertical="top"/>
    </xf>
    <xf numFmtId="0" fontId="8" fillId="0" borderId="0" xfId="0" applyFont="1" applyAlignment="1">
      <alignment horizontal="left" vertical="top" wrapText="1"/>
    </xf>
    <xf numFmtId="14" fontId="27" fillId="3" borderId="2" xfId="0" applyNumberFormat="1" applyFont="1" applyFill="1" applyBorder="1" applyAlignment="1">
      <alignment vertical="top"/>
    </xf>
    <xf numFmtId="0" fontId="27" fillId="3" borderId="17" xfId="0" applyFont="1" applyFill="1" applyBorder="1" applyAlignment="1">
      <alignment vertical="top"/>
    </xf>
    <xf numFmtId="0" fontId="27" fillId="3" borderId="3" xfId="0" applyFont="1" applyFill="1" applyBorder="1" applyAlignment="1">
      <alignment vertical="top"/>
    </xf>
    <xf numFmtId="0" fontId="1" fillId="5" borderId="3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20" fillId="5" borderId="2" xfId="0" applyFont="1" applyFill="1" applyBorder="1" applyAlignment="1">
      <alignment horizontal="center"/>
    </xf>
    <xf numFmtId="0" fontId="20" fillId="5" borderId="17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14" fillId="5" borderId="100" xfId="1" applyFont="1" applyFill="1" applyBorder="1" applyAlignment="1">
      <alignment horizontal="center"/>
    </xf>
    <xf numFmtId="0" fontId="14" fillId="5" borderId="101" xfId="1" applyFont="1" applyFill="1" applyBorder="1" applyAlignment="1">
      <alignment horizontal="center"/>
    </xf>
    <xf numFmtId="0" fontId="14" fillId="5" borderId="102" xfId="1" applyFont="1" applyFill="1" applyBorder="1" applyAlignment="1">
      <alignment horizontal="center"/>
    </xf>
    <xf numFmtId="0" fontId="19" fillId="5" borderId="39" xfId="0" applyFont="1" applyFill="1" applyBorder="1" applyAlignment="1">
      <alignment horizontal="center" wrapText="1"/>
    </xf>
    <xf numFmtId="0" fontId="19" fillId="5" borderId="40" xfId="0" applyFont="1" applyFill="1" applyBorder="1" applyAlignment="1">
      <alignment horizontal="center" wrapText="1"/>
    </xf>
    <xf numFmtId="0" fontId="19" fillId="5" borderId="37" xfId="0" applyFont="1" applyFill="1" applyBorder="1" applyAlignment="1">
      <alignment horizontal="center" wrapText="1"/>
    </xf>
    <xf numFmtId="0" fontId="19" fillId="5" borderId="38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top" wrapText="1"/>
    </xf>
    <xf numFmtId="0" fontId="5" fillId="4" borderId="26" xfId="0" applyFont="1" applyFill="1" applyBorder="1" applyAlignment="1">
      <alignment horizontal="left" vertical="top" wrapText="1"/>
    </xf>
    <xf numFmtId="0" fontId="5" fillId="4" borderId="41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3">
    <cellStyle name="Celda de comprobación" xfId="1" builtinId="23"/>
    <cellStyle name="Moneda [0]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62"/>
  <sheetViews>
    <sheetView tabSelected="1" topLeftCell="A757" zoomScaleNormal="100" workbookViewId="0">
      <selection activeCell="H789" sqref="H789"/>
    </sheetView>
  </sheetViews>
  <sheetFormatPr baseColWidth="10" defaultRowHeight="12.75" x14ac:dyDescent="0.2"/>
  <cols>
    <col min="1" max="1" width="10.140625" style="1" customWidth="1"/>
    <col min="2" max="2" width="53.140625" style="1" bestFit="1" customWidth="1"/>
    <col min="3" max="3" width="15" style="1" customWidth="1"/>
    <col min="4" max="4" width="17.7109375" style="1" customWidth="1"/>
    <col min="5" max="5" width="16.28515625" style="1" customWidth="1"/>
    <col min="6" max="6" width="12.42578125" style="1" customWidth="1"/>
    <col min="7" max="7" width="14.140625" style="1" customWidth="1"/>
    <col min="8" max="8" width="12.5703125" style="1" customWidth="1"/>
    <col min="9" max="9" width="14.140625" style="1" customWidth="1"/>
    <col min="10" max="10" width="10.7109375" style="1" customWidth="1"/>
    <col min="11" max="11" width="11.28515625" style="1" customWidth="1"/>
    <col min="12" max="16384" width="11.42578125" style="1"/>
  </cols>
  <sheetData>
    <row r="1" spans="1:29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6.7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22.5" customHeight="1" x14ac:dyDescent="0.2">
      <c r="A3" s="360" t="s">
        <v>0</v>
      </c>
      <c r="B3" s="360"/>
      <c r="C3" s="360"/>
      <c r="D3" s="360"/>
      <c r="E3" s="360"/>
      <c r="F3" s="360"/>
      <c r="G3" s="360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9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3.5" customHeight="1" thickBot="1" x14ac:dyDescent="0.25">
      <c r="A5" s="392" t="s">
        <v>1</v>
      </c>
      <c r="B5" s="394"/>
      <c r="C5" s="384" t="s">
        <v>479</v>
      </c>
      <c r="D5" s="328" t="s">
        <v>480</v>
      </c>
      <c r="E5" s="328" t="s">
        <v>481</v>
      </c>
      <c r="F5" s="384" t="s">
        <v>478</v>
      </c>
      <c r="G5" s="384" t="s">
        <v>482</v>
      </c>
      <c r="H5" s="384" t="s">
        <v>483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32.25" customHeight="1" x14ac:dyDescent="0.3">
      <c r="A6" s="22" t="s">
        <v>2</v>
      </c>
      <c r="B6" s="23" t="s">
        <v>3</v>
      </c>
      <c r="C6" s="384"/>
      <c r="D6" s="329"/>
      <c r="E6" s="329"/>
      <c r="F6" s="384"/>
      <c r="G6" s="384"/>
      <c r="H6" s="384"/>
      <c r="I6" s="13"/>
      <c r="J6" s="30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x14ac:dyDescent="0.2">
      <c r="A7" s="24">
        <v>11101</v>
      </c>
      <c r="B7" s="194" t="s">
        <v>4</v>
      </c>
      <c r="C7" s="275">
        <v>27406205</v>
      </c>
      <c r="D7" s="275">
        <v>27406205</v>
      </c>
      <c r="E7" s="275">
        <v>0</v>
      </c>
      <c r="F7" s="275">
        <v>27406205</v>
      </c>
      <c r="G7" s="270"/>
      <c r="H7" s="27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">
      <c r="A8" s="24">
        <v>11102</v>
      </c>
      <c r="B8" s="194" t="s">
        <v>5</v>
      </c>
      <c r="C8" s="275">
        <v>0</v>
      </c>
      <c r="D8" s="275">
        <v>0</v>
      </c>
      <c r="E8" s="275">
        <v>0</v>
      </c>
      <c r="F8" s="275">
        <v>0</v>
      </c>
      <c r="G8" s="271">
        <v>0</v>
      </c>
      <c r="H8" s="271">
        <v>0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x14ac:dyDescent="0.2">
      <c r="A9" s="24">
        <v>11103</v>
      </c>
      <c r="B9" s="194" t="s">
        <v>6</v>
      </c>
      <c r="C9" s="275">
        <v>11351619484</v>
      </c>
      <c r="D9" s="275">
        <v>11134245605</v>
      </c>
      <c r="E9" s="275">
        <v>0</v>
      </c>
      <c r="F9" s="275">
        <v>11134245605</v>
      </c>
      <c r="G9" s="271">
        <v>9</v>
      </c>
      <c r="H9" s="271">
        <v>9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ht="13.5" thickBot="1" x14ac:dyDescent="0.25">
      <c r="A10" s="25">
        <v>11108</v>
      </c>
      <c r="B10" s="193" t="s">
        <v>7</v>
      </c>
      <c r="C10" s="276">
        <v>48480145</v>
      </c>
      <c r="D10" s="276">
        <v>37942313</v>
      </c>
      <c r="E10" s="276">
        <v>0</v>
      </c>
      <c r="F10" s="276">
        <v>37942313</v>
      </c>
      <c r="G10" s="270"/>
      <c r="H10" s="27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13.5" thickBot="1" x14ac:dyDescent="0.25">
      <c r="A11" s="392" t="s">
        <v>8</v>
      </c>
      <c r="B11" s="394"/>
      <c r="C11" s="277">
        <f>SUM(C7:C10)</f>
        <v>11427505834</v>
      </c>
      <c r="D11" s="277">
        <f>SUM(D7:D10)</f>
        <v>11199594123</v>
      </c>
      <c r="E11" s="277">
        <f>SUM(E7:E10)</f>
        <v>0</v>
      </c>
      <c r="F11" s="277">
        <f>SUM(F7:F10)</f>
        <v>11199594123</v>
      </c>
      <c r="G11" s="272"/>
      <c r="H11" s="27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21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5.75" customHeight="1" x14ac:dyDescent="0.2">
      <c r="A13" s="403"/>
      <c r="B13" s="403"/>
      <c r="C13" s="403"/>
      <c r="D13" s="292"/>
      <c r="E13" s="29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33.75" customHeight="1" x14ac:dyDescent="0.2">
      <c r="A15" s="360" t="s">
        <v>9</v>
      </c>
      <c r="B15" s="360"/>
      <c r="C15" s="360"/>
      <c r="D15" s="360"/>
      <c r="E15" s="360"/>
      <c r="F15" s="360"/>
      <c r="G15" s="360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22.5" customHeight="1" x14ac:dyDescent="0.2">
      <c r="A16" s="13" t="s">
        <v>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33.75" customHeight="1" thickBot="1" x14ac:dyDescent="0.25">
      <c r="A17" s="27"/>
      <c r="B17" s="28"/>
      <c r="C17" s="254"/>
      <c r="D17" s="254"/>
      <c r="E17" s="254"/>
      <c r="F17" s="255"/>
      <c r="G17" s="402" t="s">
        <v>431</v>
      </c>
      <c r="H17" s="402"/>
      <c r="I17" s="40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13.5" customHeight="1" thickBot="1" x14ac:dyDescent="0.25">
      <c r="A18" s="392" t="s">
        <v>1</v>
      </c>
      <c r="B18" s="394"/>
      <c r="C18" s="384" t="s">
        <v>479</v>
      </c>
      <c r="D18" s="328" t="s">
        <v>480</v>
      </c>
      <c r="E18" s="328" t="s">
        <v>481</v>
      </c>
      <c r="F18" s="384" t="s">
        <v>478</v>
      </c>
      <c r="G18" s="384" t="s">
        <v>484</v>
      </c>
      <c r="H18" s="384" t="s">
        <v>473</v>
      </c>
      <c r="I18" s="384" t="s">
        <v>485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42.75" customHeight="1" thickBot="1" x14ac:dyDescent="0.35">
      <c r="A19" s="29" t="s">
        <v>2</v>
      </c>
      <c r="B19" s="30" t="s">
        <v>3</v>
      </c>
      <c r="C19" s="384"/>
      <c r="D19" s="329"/>
      <c r="E19" s="329"/>
      <c r="F19" s="384"/>
      <c r="G19" s="384"/>
      <c r="H19" s="384"/>
      <c r="I19" s="384"/>
      <c r="J19" s="302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x14ac:dyDescent="0.2">
      <c r="A20" s="31">
        <v>11401</v>
      </c>
      <c r="B20" s="195" t="s">
        <v>11</v>
      </c>
      <c r="C20" s="275">
        <v>0</v>
      </c>
      <c r="D20" s="275">
        <v>0</v>
      </c>
      <c r="E20" s="275">
        <v>0</v>
      </c>
      <c r="F20" s="275">
        <v>0</v>
      </c>
      <c r="G20" s="275">
        <v>0</v>
      </c>
      <c r="H20" s="275">
        <v>0</v>
      </c>
      <c r="I20" s="275">
        <v>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x14ac:dyDescent="0.2">
      <c r="A21" s="34">
        <v>11402</v>
      </c>
      <c r="B21" s="182" t="s">
        <v>12</v>
      </c>
      <c r="C21" s="275">
        <v>0</v>
      </c>
      <c r="D21" s="275">
        <v>0</v>
      </c>
      <c r="E21" s="275">
        <v>0</v>
      </c>
      <c r="F21" s="275">
        <v>0</v>
      </c>
      <c r="G21" s="275">
        <v>0</v>
      </c>
      <c r="H21" s="275">
        <v>0</v>
      </c>
      <c r="I21" s="275">
        <v>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x14ac:dyDescent="0.2">
      <c r="A22" s="34">
        <v>11403</v>
      </c>
      <c r="B22" s="182" t="s">
        <v>13</v>
      </c>
      <c r="C22" s="275">
        <v>866499</v>
      </c>
      <c r="D22" s="275">
        <v>83359</v>
      </c>
      <c r="E22" s="275">
        <v>0</v>
      </c>
      <c r="F22" s="275">
        <v>83359</v>
      </c>
      <c r="G22" s="275">
        <v>783140</v>
      </c>
      <c r="H22" s="275">
        <v>-97376</v>
      </c>
      <c r="I22" s="275">
        <v>180735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x14ac:dyDescent="0.2">
      <c r="A23" s="34">
        <v>11404</v>
      </c>
      <c r="B23" s="182" t="s">
        <v>14</v>
      </c>
      <c r="C23" s="275">
        <v>0</v>
      </c>
      <c r="D23" s="275">
        <v>0</v>
      </c>
      <c r="E23" s="275">
        <v>0</v>
      </c>
      <c r="F23" s="275">
        <v>0</v>
      </c>
      <c r="G23" s="275">
        <v>0</v>
      </c>
      <c r="H23" s="275">
        <v>0</v>
      </c>
      <c r="I23" s="275">
        <v>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x14ac:dyDescent="0.2">
      <c r="A24" s="34">
        <v>11406</v>
      </c>
      <c r="B24" s="182" t="s">
        <v>15</v>
      </c>
      <c r="C24" s="275">
        <v>0</v>
      </c>
      <c r="D24" s="275">
        <v>0</v>
      </c>
      <c r="E24" s="275">
        <v>0</v>
      </c>
      <c r="F24" s="275">
        <v>0</v>
      </c>
      <c r="G24" s="275">
        <v>0</v>
      </c>
      <c r="H24" s="275">
        <v>-522280</v>
      </c>
      <c r="I24" s="275">
        <v>522280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2">
      <c r="A25" s="34">
        <v>11407</v>
      </c>
      <c r="B25" s="182" t="s">
        <v>16</v>
      </c>
      <c r="C25" s="275">
        <v>0</v>
      </c>
      <c r="D25" s="275">
        <v>0</v>
      </c>
      <c r="E25" s="275">
        <v>0</v>
      </c>
      <c r="F25" s="275">
        <v>0</v>
      </c>
      <c r="G25" s="275">
        <v>0</v>
      </c>
      <c r="H25" s="275">
        <v>0</v>
      </c>
      <c r="I25" s="275">
        <v>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2">
      <c r="A26" s="34">
        <v>11408</v>
      </c>
      <c r="B26" s="182" t="s">
        <v>17</v>
      </c>
      <c r="C26" s="275">
        <v>0</v>
      </c>
      <c r="D26" s="275">
        <v>0</v>
      </c>
      <c r="E26" s="275">
        <v>0</v>
      </c>
      <c r="F26" s="275">
        <v>0</v>
      </c>
      <c r="G26" s="275">
        <v>0</v>
      </c>
      <c r="H26" s="275">
        <v>0</v>
      </c>
      <c r="I26" s="275">
        <v>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">
      <c r="A27" s="34">
        <v>11409</v>
      </c>
      <c r="B27" s="182" t="s">
        <v>18</v>
      </c>
      <c r="C27" s="275">
        <v>21909707</v>
      </c>
      <c r="D27" s="275">
        <v>24687206</v>
      </c>
      <c r="E27" s="275">
        <v>0</v>
      </c>
      <c r="F27" s="275">
        <v>24687206</v>
      </c>
      <c r="G27" s="275">
        <v>-2777499</v>
      </c>
      <c r="H27" s="275">
        <v>24687206</v>
      </c>
      <c r="I27" s="275">
        <v>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13.5" thickBot="1" x14ac:dyDescent="0.25">
      <c r="A28" s="36">
        <v>11604</v>
      </c>
      <c r="B28" s="196" t="s">
        <v>19</v>
      </c>
      <c r="C28" s="275">
        <v>0</v>
      </c>
      <c r="D28" s="275">
        <v>0</v>
      </c>
      <c r="E28" s="275">
        <v>0</v>
      </c>
      <c r="F28" s="275">
        <v>0</v>
      </c>
      <c r="G28" s="275">
        <v>0</v>
      </c>
      <c r="H28" s="275">
        <v>0</v>
      </c>
      <c r="I28" s="275">
        <v>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13.5" thickBot="1" x14ac:dyDescent="0.25">
      <c r="A29" s="392" t="s">
        <v>8</v>
      </c>
      <c r="B29" s="394"/>
      <c r="C29" s="277">
        <f>SUM(C20:C28)</f>
        <v>22776206</v>
      </c>
      <c r="D29" s="277">
        <f t="shared" ref="D29:I29" si="0">SUM(D20:D28)</f>
        <v>24770565</v>
      </c>
      <c r="E29" s="277">
        <f t="shared" si="0"/>
        <v>0</v>
      </c>
      <c r="F29" s="277">
        <f t="shared" si="0"/>
        <v>24770565</v>
      </c>
      <c r="G29" s="277">
        <f t="shared" si="0"/>
        <v>-1994359</v>
      </c>
      <c r="H29" s="277">
        <f t="shared" si="0"/>
        <v>24067550</v>
      </c>
      <c r="I29" s="277">
        <f t="shared" si="0"/>
        <v>703015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33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53.25" customHeight="1" x14ac:dyDescent="0.2">
      <c r="A31" s="363" t="s">
        <v>20</v>
      </c>
      <c r="B31" s="363"/>
      <c r="C31" s="363"/>
      <c r="D31" s="363"/>
      <c r="E31" s="363"/>
      <c r="F31" s="363"/>
      <c r="G31" s="36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30" customHeight="1" thickBot="1" x14ac:dyDescent="0.25">
      <c r="A32" s="39"/>
      <c r="B32" s="40"/>
      <c r="C32" s="255"/>
      <c r="D32" s="255"/>
      <c r="E32" s="255"/>
      <c r="F32" s="255"/>
      <c r="G32" s="402" t="s">
        <v>431</v>
      </c>
      <c r="H32" s="402"/>
      <c r="I32" s="402"/>
      <c r="J32" s="14"/>
      <c r="K32" s="14"/>
      <c r="L32" s="14"/>
      <c r="M32" s="14"/>
      <c r="N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28.5" customHeight="1" thickBot="1" x14ac:dyDescent="0.25">
      <c r="A33" s="392" t="s">
        <v>1</v>
      </c>
      <c r="B33" s="394"/>
      <c r="C33" s="384" t="s">
        <v>479</v>
      </c>
      <c r="D33" s="328" t="s">
        <v>480</v>
      </c>
      <c r="E33" s="328" t="s">
        <v>481</v>
      </c>
      <c r="F33" s="384" t="s">
        <v>478</v>
      </c>
      <c r="G33" s="384" t="s">
        <v>484</v>
      </c>
      <c r="H33" s="384" t="s">
        <v>473</v>
      </c>
      <c r="I33" s="384" t="s">
        <v>485</v>
      </c>
      <c r="J33" s="14"/>
      <c r="K33" s="14"/>
      <c r="L33" s="14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36.75" customHeight="1" thickBot="1" x14ac:dyDescent="0.25">
      <c r="A34" s="29" t="s">
        <v>2</v>
      </c>
      <c r="B34" s="30" t="s">
        <v>3</v>
      </c>
      <c r="C34" s="384"/>
      <c r="D34" s="329"/>
      <c r="E34" s="329"/>
      <c r="F34" s="384"/>
      <c r="G34" s="384"/>
      <c r="H34" s="384"/>
      <c r="I34" s="384"/>
      <c r="J34" s="303"/>
      <c r="K34" s="14"/>
      <c r="L34" s="14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25.5" customHeight="1" x14ac:dyDescent="0.2">
      <c r="A35" s="31">
        <v>21401</v>
      </c>
      <c r="B35" s="195" t="s">
        <v>21</v>
      </c>
      <c r="C35" s="279">
        <v>0</v>
      </c>
      <c r="D35" s="279">
        <v>0</v>
      </c>
      <c r="E35" s="279">
        <v>0</v>
      </c>
      <c r="F35" s="279">
        <v>0</v>
      </c>
      <c r="G35" s="279">
        <v>0</v>
      </c>
      <c r="H35" s="280">
        <v>0</v>
      </c>
      <c r="I35" s="280">
        <v>0</v>
      </c>
      <c r="J35" s="14"/>
      <c r="K35" s="14"/>
      <c r="L35" s="14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25.5" customHeight="1" x14ac:dyDescent="0.2">
      <c r="A36" s="34">
        <v>21404</v>
      </c>
      <c r="B36" s="182" t="s">
        <v>22</v>
      </c>
      <c r="C36" s="279">
        <v>986767</v>
      </c>
      <c r="D36" s="279">
        <v>986767</v>
      </c>
      <c r="E36" s="279">
        <v>0</v>
      </c>
      <c r="F36" s="279">
        <v>986767</v>
      </c>
      <c r="G36" s="279">
        <v>0</v>
      </c>
      <c r="H36" s="280">
        <v>0</v>
      </c>
      <c r="I36" s="280">
        <v>986767</v>
      </c>
      <c r="J36" s="14"/>
      <c r="K36" s="14"/>
      <c r="L36" s="14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25.5" customHeight="1" x14ac:dyDescent="0.2">
      <c r="A37" s="34">
        <v>21405</v>
      </c>
      <c r="B37" s="182" t="s">
        <v>23</v>
      </c>
      <c r="C37" s="279">
        <v>1428817121</v>
      </c>
      <c r="D37" s="279">
        <v>955614643</v>
      </c>
      <c r="E37" s="279">
        <v>0</v>
      </c>
      <c r="F37" s="279">
        <v>955614643</v>
      </c>
      <c r="G37" s="279">
        <v>473202478</v>
      </c>
      <c r="H37" s="280">
        <v>144157916</v>
      </c>
      <c r="I37" s="280">
        <v>811456727</v>
      </c>
      <c r="J37" s="14"/>
      <c r="K37" s="14"/>
      <c r="L37" s="14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25.5" customHeight="1" x14ac:dyDescent="0.2">
      <c r="A38" s="34">
        <v>11405</v>
      </c>
      <c r="B38" s="182" t="s">
        <v>24</v>
      </c>
      <c r="C38" s="279">
        <v>0</v>
      </c>
      <c r="D38" s="279">
        <v>0</v>
      </c>
      <c r="E38" s="279">
        <v>0</v>
      </c>
      <c r="F38" s="279">
        <v>0</v>
      </c>
      <c r="G38" s="279">
        <v>0</v>
      </c>
      <c r="H38" s="279">
        <v>0</v>
      </c>
      <c r="I38" s="279">
        <v>0</v>
      </c>
      <c r="J38" s="14"/>
      <c r="K38" s="14"/>
      <c r="L38" s="14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25.5" customHeight="1" x14ac:dyDescent="0.2">
      <c r="A39" s="34">
        <v>21407</v>
      </c>
      <c r="B39" s="182" t="s">
        <v>25</v>
      </c>
      <c r="C39" s="279">
        <v>0</v>
      </c>
      <c r="D39" s="279">
        <v>0</v>
      </c>
      <c r="E39" s="279">
        <v>0</v>
      </c>
      <c r="F39" s="279">
        <v>0</v>
      </c>
      <c r="G39" s="279">
        <v>0</v>
      </c>
      <c r="H39" s="280">
        <v>0</v>
      </c>
      <c r="I39" s="280">
        <v>0</v>
      </c>
      <c r="J39" s="14"/>
      <c r="K39" s="14"/>
      <c r="L39" s="14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25.5" customHeight="1" x14ac:dyDescent="0.2">
      <c r="A40" s="34">
        <v>21409</v>
      </c>
      <c r="B40" s="182" t="s">
        <v>26</v>
      </c>
      <c r="C40" s="279">
        <v>299016007</v>
      </c>
      <c r="D40" s="279">
        <v>249234495</v>
      </c>
      <c r="E40" s="279">
        <v>0</v>
      </c>
      <c r="F40" s="279">
        <v>249234495</v>
      </c>
      <c r="G40" s="279">
        <v>49781512</v>
      </c>
      <c r="H40" s="280">
        <v>23819356</v>
      </c>
      <c r="I40" s="280">
        <v>225415139</v>
      </c>
      <c r="J40" s="14"/>
      <c r="K40" s="14"/>
      <c r="L40" s="14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25.5" customHeight="1" x14ac:dyDescent="0.2">
      <c r="A41" s="34">
        <v>21410</v>
      </c>
      <c r="B41" s="182" t="s">
        <v>27</v>
      </c>
      <c r="C41" s="279">
        <v>277353140</v>
      </c>
      <c r="D41" s="279">
        <v>276315330</v>
      </c>
      <c r="E41" s="279">
        <v>0</v>
      </c>
      <c r="F41" s="279">
        <v>276315330</v>
      </c>
      <c r="G41" s="279">
        <v>1037810</v>
      </c>
      <c r="H41" s="280">
        <v>-2647616</v>
      </c>
      <c r="I41" s="280">
        <v>278962946</v>
      </c>
      <c r="J41" s="14"/>
      <c r="K41" s="14"/>
      <c r="L41" s="14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25.5" customHeight="1" x14ac:dyDescent="0.2">
      <c r="A42" s="34">
        <v>21411</v>
      </c>
      <c r="B42" s="182" t="s">
        <v>28</v>
      </c>
      <c r="C42" s="279">
        <v>41768863</v>
      </c>
      <c r="D42" s="279">
        <v>52716900</v>
      </c>
      <c r="E42" s="279">
        <v>0</v>
      </c>
      <c r="F42" s="279">
        <v>52716900</v>
      </c>
      <c r="G42" s="279">
        <v>-10948037</v>
      </c>
      <c r="H42" s="280">
        <v>3874452</v>
      </c>
      <c r="I42" s="280">
        <v>48842448</v>
      </c>
      <c r="J42" s="14"/>
      <c r="K42" s="14"/>
      <c r="L42" s="14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25.5" customHeight="1" x14ac:dyDescent="0.2">
      <c r="A43" s="34">
        <v>21412</v>
      </c>
      <c r="B43" s="182" t="s">
        <v>29</v>
      </c>
      <c r="C43" s="279">
        <v>89886920</v>
      </c>
      <c r="D43" s="279">
        <v>59784853</v>
      </c>
      <c r="E43" s="279">
        <v>0</v>
      </c>
      <c r="F43" s="279">
        <v>59784853</v>
      </c>
      <c r="G43" s="279">
        <v>30102067</v>
      </c>
      <c r="H43" s="280">
        <v>13166589</v>
      </c>
      <c r="I43" s="280">
        <v>46618264</v>
      </c>
      <c r="J43" s="14"/>
      <c r="K43" s="14"/>
      <c r="L43" s="14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25.5" customHeight="1" x14ac:dyDescent="0.2">
      <c r="A44" s="41">
        <v>21413</v>
      </c>
      <c r="B44" s="198" t="s">
        <v>30</v>
      </c>
      <c r="C44" s="279">
        <v>582283</v>
      </c>
      <c r="D44" s="279">
        <v>292525</v>
      </c>
      <c r="E44" s="279">
        <v>0</v>
      </c>
      <c r="F44" s="279">
        <v>292525</v>
      </c>
      <c r="G44" s="279">
        <v>289758</v>
      </c>
      <c r="H44" s="280">
        <v>61752</v>
      </c>
      <c r="I44" s="280">
        <v>230773</v>
      </c>
      <c r="J44" s="14"/>
      <c r="K44" s="14"/>
      <c r="L44" s="14"/>
      <c r="M44" s="14"/>
      <c r="N44" s="14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25.5" customHeight="1" x14ac:dyDescent="0.2">
      <c r="A45" s="41">
        <v>21414</v>
      </c>
      <c r="B45" s="198" t="s">
        <v>31</v>
      </c>
      <c r="C45" s="279">
        <v>0</v>
      </c>
      <c r="D45" s="279">
        <v>0</v>
      </c>
      <c r="E45" s="279">
        <v>0</v>
      </c>
      <c r="F45" s="279">
        <v>0</v>
      </c>
      <c r="G45" s="279">
        <v>0</v>
      </c>
      <c r="H45" s="280">
        <v>0</v>
      </c>
      <c r="I45" s="280">
        <v>0</v>
      </c>
      <c r="J45" s="14"/>
      <c r="K45" s="14"/>
      <c r="L45" s="14"/>
      <c r="M45" s="14"/>
      <c r="N45" s="14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25.5" customHeight="1" thickBot="1" x14ac:dyDescent="0.25">
      <c r="A46" s="258">
        <v>21604</v>
      </c>
      <c r="B46" s="199" t="s">
        <v>32</v>
      </c>
      <c r="C46" s="279">
        <v>0</v>
      </c>
      <c r="D46" s="279">
        <v>0</v>
      </c>
      <c r="E46" s="279">
        <v>0</v>
      </c>
      <c r="F46" s="279">
        <v>0</v>
      </c>
      <c r="G46" s="279">
        <v>0</v>
      </c>
      <c r="H46" s="280">
        <v>0</v>
      </c>
      <c r="I46" s="280">
        <v>0</v>
      </c>
      <c r="J46" s="14"/>
      <c r="K46" s="14"/>
      <c r="L46" s="14"/>
      <c r="M46" s="14"/>
      <c r="N46" s="14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9.5" customHeight="1" thickBot="1" x14ac:dyDescent="0.25">
      <c r="A47" s="350" t="s">
        <v>8</v>
      </c>
      <c r="B47" s="351"/>
      <c r="C47" s="281">
        <f>SUM(C35:C46)</f>
        <v>2138411101</v>
      </c>
      <c r="D47" s="281">
        <f t="shared" ref="D47:E47" si="1">SUM(D35:D46)</f>
        <v>1594945513</v>
      </c>
      <c r="E47" s="281">
        <f t="shared" si="1"/>
        <v>0</v>
      </c>
      <c r="F47" s="281">
        <f>SUM(F35:F46)</f>
        <v>1594945513</v>
      </c>
      <c r="G47" s="281">
        <f>SUM(G35:G46)</f>
        <v>543465588</v>
      </c>
      <c r="H47" s="278">
        <f>SUM(H35:H46)</f>
        <v>182432449</v>
      </c>
      <c r="I47" s="278">
        <f>SUM(I35:I46)</f>
        <v>1412513064</v>
      </c>
      <c r="J47" s="204"/>
      <c r="K47" s="14"/>
      <c r="L47" s="14"/>
      <c r="M47" s="14"/>
      <c r="N47" s="14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40.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8.75" customHeight="1" x14ac:dyDescent="0.2">
      <c r="A49" s="363" t="s">
        <v>33</v>
      </c>
      <c r="B49" s="363"/>
      <c r="C49" s="363"/>
      <c r="D49" s="363"/>
      <c r="E49" s="363"/>
      <c r="F49" s="363"/>
      <c r="G49" s="36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42" customHeight="1" thickBo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thickBot="1" x14ac:dyDescent="0.25">
      <c r="A51" s="405" t="s">
        <v>34</v>
      </c>
      <c r="B51" s="406"/>
      <c r="C51" s="407"/>
      <c r="D51" s="334" t="s">
        <v>486</v>
      </c>
      <c r="E51" s="335"/>
      <c r="F51" s="335"/>
      <c r="G51" s="335"/>
      <c r="H51" s="335"/>
      <c r="I51" s="335"/>
      <c r="J51" s="335"/>
      <c r="K51" s="336"/>
      <c r="L51" s="14"/>
      <c r="M51" s="14"/>
      <c r="N51" s="14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35.25" customHeight="1" thickBot="1" x14ac:dyDescent="0.25">
      <c r="A52" s="408"/>
      <c r="B52" s="409"/>
      <c r="C52" s="409"/>
      <c r="D52" s="289" t="s">
        <v>35</v>
      </c>
      <c r="E52" s="289" t="s">
        <v>456</v>
      </c>
      <c r="F52" s="410" t="s">
        <v>455</v>
      </c>
      <c r="G52" s="387" t="s">
        <v>36</v>
      </c>
      <c r="H52" s="387" t="s">
        <v>37</v>
      </c>
      <c r="I52" s="387" t="s">
        <v>38</v>
      </c>
      <c r="J52" s="387" t="s">
        <v>39</v>
      </c>
      <c r="K52" s="387" t="s">
        <v>474</v>
      </c>
      <c r="L52" s="16" t="s">
        <v>454</v>
      </c>
      <c r="M52" s="14"/>
      <c r="N52" s="14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24.75" customHeight="1" thickBot="1" x14ac:dyDescent="0.25">
      <c r="A53" s="42" t="s">
        <v>40</v>
      </c>
      <c r="B53" s="43" t="s">
        <v>41</v>
      </c>
      <c r="C53" s="305" t="s">
        <v>42</v>
      </c>
      <c r="D53" s="306"/>
      <c r="E53" s="306"/>
      <c r="F53" s="401"/>
      <c r="G53" s="338"/>
      <c r="H53" s="338"/>
      <c r="I53" s="338"/>
      <c r="J53" s="338"/>
      <c r="K53" s="338"/>
      <c r="L53" s="303"/>
      <c r="M53" s="14"/>
      <c r="N53" s="14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33.75" customHeight="1" x14ac:dyDescent="0.2">
      <c r="A54" s="44">
        <v>1</v>
      </c>
      <c r="B54" s="200" t="s">
        <v>487</v>
      </c>
      <c r="C54" s="294" t="s">
        <v>488</v>
      </c>
      <c r="D54" s="151">
        <v>75043699</v>
      </c>
      <c r="E54" s="151">
        <v>0</v>
      </c>
      <c r="F54" s="46">
        <v>0</v>
      </c>
      <c r="G54" s="47">
        <v>391903492</v>
      </c>
      <c r="H54" s="48">
        <v>313185522</v>
      </c>
      <c r="I54" s="47">
        <v>313185520</v>
      </c>
      <c r="J54" s="48">
        <v>0</v>
      </c>
      <c r="K54" s="49">
        <v>153761669</v>
      </c>
      <c r="L54" s="14"/>
      <c r="M54" s="14"/>
      <c r="N54" s="14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33.75" customHeight="1" x14ac:dyDescent="0.2">
      <c r="A55" s="50">
        <v>2</v>
      </c>
      <c r="B55" s="201" t="s">
        <v>489</v>
      </c>
      <c r="C55" s="295" t="s">
        <v>490</v>
      </c>
      <c r="D55" s="153">
        <v>47730441</v>
      </c>
      <c r="E55" s="153">
        <v>0</v>
      </c>
      <c r="F55" s="52">
        <v>0</v>
      </c>
      <c r="G55" s="53">
        <v>173582753</v>
      </c>
      <c r="H55" s="54">
        <v>177189544</v>
      </c>
      <c r="I55" s="53">
        <v>88932489</v>
      </c>
      <c r="J55" s="54">
        <v>22281205</v>
      </c>
      <c r="K55" s="55">
        <v>44123650</v>
      </c>
      <c r="L55" s="14"/>
      <c r="M55" s="14"/>
      <c r="N55" s="14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33.75" customHeight="1" x14ac:dyDescent="0.2">
      <c r="A56" s="50">
        <v>3</v>
      </c>
      <c r="B56" s="201" t="s">
        <v>491</v>
      </c>
      <c r="C56" s="295" t="s">
        <v>492</v>
      </c>
      <c r="D56" s="153">
        <v>70361651</v>
      </c>
      <c r="E56" s="153">
        <v>0</v>
      </c>
      <c r="F56" s="52">
        <v>0</v>
      </c>
      <c r="G56" s="53">
        <v>20453661</v>
      </c>
      <c r="H56" s="54">
        <v>49820507</v>
      </c>
      <c r="I56" s="53">
        <v>39166846</v>
      </c>
      <c r="J56" s="54">
        <v>0</v>
      </c>
      <c r="K56" s="55">
        <v>40994805</v>
      </c>
      <c r="L56" s="14"/>
      <c r="M56" s="14"/>
      <c r="N56" s="14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33.75" customHeight="1" x14ac:dyDescent="0.2">
      <c r="A57" s="50">
        <v>4</v>
      </c>
      <c r="B57" s="201" t="s">
        <v>493</v>
      </c>
      <c r="C57" s="295" t="s">
        <v>494</v>
      </c>
      <c r="D57" s="153">
        <v>29512567</v>
      </c>
      <c r="E57" s="153">
        <v>0</v>
      </c>
      <c r="F57" s="52">
        <v>0</v>
      </c>
      <c r="G57" s="53">
        <v>19210000</v>
      </c>
      <c r="H57" s="54">
        <v>34933815</v>
      </c>
      <c r="I57" s="53">
        <v>25458086</v>
      </c>
      <c r="J57" s="54">
        <v>9475729</v>
      </c>
      <c r="K57" s="55">
        <v>13788752</v>
      </c>
      <c r="L57" s="14"/>
      <c r="M57" s="14"/>
      <c r="N57" s="14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33.75" customHeight="1" x14ac:dyDescent="0.2">
      <c r="A58" s="50">
        <v>5</v>
      </c>
      <c r="B58" s="201" t="s">
        <v>495</v>
      </c>
      <c r="C58" s="295" t="s">
        <v>496</v>
      </c>
      <c r="D58" s="153">
        <v>0</v>
      </c>
      <c r="E58" s="153">
        <v>0</v>
      </c>
      <c r="F58" s="52">
        <v>0</v>
      </c>
      <c r="G58" s="53">
        <v>104293643</v>
      </c>
      <c r="H58" s="54">
        <v>92442910</v>
      </c>
      <c r="I58" s="53">
        <v>84612667</v>
      </c>
      <c r="J58" s="54">
        <v>0</v>
      </c>
      <c r="K58" s="55">
        <v>11850733</v>
      </c>
      <c r="L58" s="14"/>
      <c r="M58" s="14"/>
      <c r="N58" s="14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33.75" customHeight="1" x14ac:dyDescent="0.2">
      <c r="A59" s="50">
        <v>6</v>
      </c>
      <c r="B59" s="201" t="s">
        <v>497</v>
      </c>
      <c r="C59" s="295" t="s">
        <v>498</v>
      </c>
      <c r="D59" s="153">
        <v>3704954</v>
      </c>
      <c r="E59" s="153">
        <v>0</v>
      </c>
      <c r="F59" s="52">
        <v>0</v>
      </c>
      <c r="G59" s="53">
        <v>49421162</v>
      </c>
      <c r="H59" s="54">
        <v>43291352</v>
      </c>
      <c r="I59" s="53">
        <v>39586770</v>
      </c>
      <c r="J59" s="54">
        <v>3704582</v>
      </c>
      <c r="K59" s="55">
        <v>9834764</v>
      </c>
      <c r="L59" s="14"/>
      <c r="M59" s="14"/>
      <c r="N59" s="14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33.75" customHeight="1" x14ac:dyDescent="0.2">
      <c r="A60" s="50">
        <v>7</v>
      </c>
      <c r="B60" s="201" t="s">
        <v>499</v>
      </c>
      <c r="C60" s="295" t="s">
        <v>500</v>
      </c>
      <c r="D60" s="153">
        <v>8250000</v>
      </c>
      <c r="E60" s="153">
        <v>0</v>
      </c>
      <c r="F60" s="52">
        <v>0</v>
      </c>
      <c r="G60" s="53">
        <v>0</v>
      </c>
      <c r="H60" s="54">
        <v>0</v>
      </c>
      <c r="I60" s="53">
        <v>0</v>
      </c>
      <c r="J60" s="54">
        <v>0</v>
      </c>
      <c r="K60" s="55">
        <v>8250000</v>
      </c>
      <c r="L60" s="14"/>
      <c r="M60" s="14"/>
      <c r="N60" s="14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33.75" customHeight="1" x14ac:dyDescent="0.2">
      <c r="A61" s="50">
        <v>8</v>
      </c>
      <c r="B61" s="201" t="s">
        <v>501</v>
      </c>
      <c r="C61" s="295" t="s">
        <v>502</v>
      </c>
      <c r="D61" s="153">
        <v>4764512</v>
      </c>
      <c r="E61" s="153">
        <v>0</v>
      </c>
      <c r="F61" s="52">
        <v>0</v>
      </c>
      <c r="G61" s="53">
        <v>0</v>
      </c>
      <c r="H61" s="54">
        <v>0</v>
      </c>
      <c r="I61" s="53">
        <v>0</v>
      </c>
      <c r="J61" s="54">
        <v>0</v>
      </c>
      <c r="K61" s="55">
        <v>4764512</v>
      </c>
      <c r="L61" s="14"/>
      <c r="M61" s="14"/>
      <c r="N61" s="14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33.75" customHeight="1" x14ac:dyDescent="0.2">
      <c r="A62" s="50">
        <v>9</v>
      </c>
      <c r="B62" s="202" t="s">
        <v>503</v>
      </c>
      <c r="C62" s="296" t="s">
        <v>504</v>
      </c>
      <c r="D62" s="158">
        <v>3483641</v>
      </c>
      <c r="E62" s="158">
        <v>0</v>
      </c>
      <c r="F62" s="57">
        <v>0</v>
      </c>
      <c r="G62" s="58">
        <v>59756499</v>
      </c>
      <c r="H62" s="59">
        <v>61774293</v>
      </c>
      <c r="I62" s="58">
        <v>43017794</v>
      </c>
      <c r="J62" s="59">
        <v>0</v>
      </c>
      <c r="K62" s="55">
        <v>1465847</v>
      </c>
      <c r="L62" s="14"/>
      <c r="M62" s="14"/>
      <c r="N62" s="14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33.75" customHeight="1" x14ac:dyDescent="0.2">
      <c r="A63" s="60">
        <v>10</v>
      </c>
      <c r="B63" s="203" t="s">
        <v>505</v>
      </c>
      <c r="C63" s="297" t="s">
        <v>506</v>
      </c>
      <c r="D63" s="326">
        <v>404472</v>
      </c>
      <c r="E63" s="326">
        <v>0</v>
      </c>
      <c r="F63" s="62">
        <v>0</v>
      </c>
      <c r="G63" s="63">
        <v>1720</v>
      </c>
      <c r="H63" s="64">
        <v>3440</v>
      </c>
      <c r="I63" s="63">
        <v>0</v>
      </c>
      <c r="J63" s="64">
        <v>3440</v>
      </c>
      <c r="K63" s="65">
        <v>402752</v>
      </c>
      <c r="L63" s="14"/>
      <c r="M63" s="14"/>
      <c r="N63" s="14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3.5" thickBot="1" x14ac:dyDescent="0.25">
      <c r="A64" s="66"/>
      <c r="B64" s="389" t="s">
        <v>43</v>
      </c>
      <c r="C64" s="390"/>
      <c r="D64" s="327">
        <v>-1684073</v>
      </c>
      <c r="E64" s="327">
        <v>0</v>
      </c>
      <c r="F64" s="67">
        <v>0</v>
      </c>
      <c r="G64" s="68">
        <v>74849348</v>
      </c>
      <c r="H64" s="68">
        <v>74849348</v>
      </c>
      <c r="I64" s="69">
        <v>0</v>
      </c>
      <c r="J64" s="70">
        <v>74849348</v>
      </c>
      <c r="K64" s="71">
        <v>-1684073</v>
      </c>
      <c r="L64" s="14"/>
      <c r="M64" s="14"/>
      <c r="N64" s="14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3.5" thickBot="1" x14ac:dyDescent="0.25">
      <c r="A65" s="392" t="s">
        <v>44</v>
      </c>
      <c r="B65" s="380"/>
      <c r="C65" s="304"/>
      <c r="D65" s="101">
        <f>SUM(D54:D64)</f>
        <v>241571864</v>
      </c>
      <c r="E65" s="72">
        <f>SUM(E54:E64)</f>
        <v>0</v>
      </c>
      <c r="F65" s="72">
        <f t="shared" ref="F65:K65" si="2">SUM(F54:F64)</f>
        <v>0</v>
      </c>
      <c r="G65" s="73">
        <f t="shared" si="2"/>
        <v>893472278</v>
      </c>
      <c r="H65" s="72">
        <f t="shared" si="2"/>
        <v>847490731</v>
      </c>
      <c r="I65" s="73">
        <f t="shared" si="2"/>
        <v>633960172</v>
      </c>
      <c r="J65" s="74">
        <f t="shared" si="2"/>
        <v>110314304</v>
      </c>
      <c r="K65" s="26">
        <f t="shared" si="2"/>
        <v>287553411</v>
      </c>
      <c r="L65" s="14"/>
      <c r="M65" s="14"/>
      <c r="N65" s="14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32.25" customHeight="1" thickBo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3.5" thickBot="1" x14ac:dyDescent="0.25">
      <c r="A67" s="405" t="s">
        <v>34</v>
      </c>
      <c r="B67" s="406"/>
      <c r="C67" s="407"/>
      <c r="D67" s="414" t="s">
        <v>457</v>
      </c>
      <c r="E67" s="335"/>
      <c r="F67" s="335"/>
      <c r="G67" s="335"/>
      <c r="H67" s="335"/>
      <c r="I67" s="415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9" ht="13.5" customHeight="1" thickBot="1" x14ac:dyDescent="0.25">
      <c r="A68" s="408"/>
      <c r="B68" s="409"/>
      <c r="C68" s="413"/>
      <c r="D68" s="416" t="s">
        <v>35</v>
      </c>
      <c r="E68" s="400" t="s">
        <v>36</v>
      </c>
      <c r="F68" s="337" t="s">
        <v>37</v>
      </c>
      <c r="G68" s="337" t="s">
        <v>38</v>
      </c>
      <c r="H68" s="337" t="s">
        <v>39</v>
      </c>
      <c r="I68" s="337" t="s">
        <v>475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9" ht="37.5" customHeight="1" thickBot="1" x14ac:dyDescent="0.25">
      <c r="A69" s="42" t="s">
        <v>40</v>
      </c>
      <c r="B69" s="43" t="s">
        <v>41</v>
      </c>
      <c r="C69" s="253" t="s">
        <v>42</v>
      </c>
      <c r="D69" s="401"/>
      <c r="E69" s="401"/>
      <c r="F69" s="338"/>
      <c r="G69" s="338"/>
      <c r="H69" s="338"/>
      <c r="I69" s="338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9" ht="33" customHeight="1" x14ac:dyDescent="0.2">
      <c r="A70" s="44">
        <v>1</v>
      </c>
      <c r="B70" s="200" t="s">
        <v>487</v>
      </c>
      <c r="C70" s="45" t="s">
        <v>488</v>
      </c>
      <c r="D70" s="46">
        <v>39196617</v>
      </c>
      <c r="E70" s="47">
        <v>317469982</v>
      </c>
      <c r="F70" s="48">
        <v>281622900</v>
      </c>
      <c r="G70" s="47">
        <v>281622900</v>
      </c>
      <c r="H70" s="48">
        <v>0</v>
      </c>
      <c r="I70" s="49">
        <v>75043699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9" ht="33" customHeight="1" x14ac:dyDescent="0.2">
      <c r="A71" s="50">
        <v>2</v>
      </c>
      <c r="B71" s="201" t="s">
        <v>491</v>
      </c>
      <c r="C71" s="51" t="s">
        <v>492</v>
      </c>
      <c r="D71" s="52">
        <v>88917538</v>
      </c>
      <c r="E71" s="53">
        <v>31553192</v>
      </c>
      <c r="F71" s="54">
        <v>50109079</v>
      </c>
      <c r="G71" s="53">
        <v>41811887</v>
      </c>
      <c r="H71" s="54">
        <v>0</v>
      </c>
      <c r="I71" s="55">
        <v>70361651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9" ht="33" customHeight="1" x14ac:dyDescent="0.2">
      <c r="A72" s="50">
        <v>3</v>
      </c>
      <c r="B72" s="201" t="s">
        <v>489</v>
      </c>
      <c r="C72" s="51" t="s">
        <v>490</v>
      </c>
      <c r="D72" s="52">
        <v>63972249</v>
      </c>
      <c r="E72" s="53">
        <v>160526704</v>
      </c>
      <c r="F72" s="54">
        <v>176768512</v>
      </c>
      <c r="G72" s="53">
        <v>93596221</v>
      </c>
      <c r="H72" s="54">
        <v>8662406</v>
      </c>
      <c r="I72" s="55">
        <v>47730441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9" ht="33" customHeight="1" x14ac:dyDescent="0.2">
      <c r="A73" s="50">
        <v>4</v>
      </c>
      <c r="B73" s="201" t="s">
        <v>493</v>
      </c>
      <c r="C73" s="51" t="s">
        <v>494</v>
      </c>
      <c r="D73" s="52">
        <v>70147642</v>
      </c>
      <c r="E73" s="53">
        <v>10688861</v>
      </c>
      <c r="F73" s="54">
        <v>51323936</v>
      </c>
      <c r="G73" s="53">
        <v>46644008</v>
      </c>
      <c r="H73" s="54">
        <v>0</v>
      </c>
      <c r="I73" s="55">
        <v>29512567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9" ht="33" customHeight="1" x14ac:dyDescent="0.2">
      <c r="A74" s="50">
        <v>5</v>
      </c>
      <c r="B74" s="201" t="s">
        <v>499</v>
      </c>
      <c r="C74" s="51" t="s">
        <v>500</v>
      </c>
      <c r="D74" s="52">
        <v>8250000</v>
      </c>
      <c r="E74" s="53">
        <v>0</v>
      </c>
      <c r="F74" s="54">
        <v>0</v>
      </c>
      <c r="G74" s="53">
        <v>0</v>
      </c>
      <c r="H74" s="54">
        <v>0</v>
      </c>
      <c r="I74" s="55">
        <v>8250000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9" ht="33" customHeight="1" x14ac:dyDescent="0.2">
      <c r="A75" s="50">
        <v>6</v>
      </c>
      <c r="B75" s="201" t="s">
        <v>501</v>
      </c>
      <c r="C75" s="51" t="s">
        <v>502</v>
      </c>
      <c r="D75" s="52">
        <v>4764512</v>
      </c>
      <c r="E75" s="53">
        <v>0</v>
      </c>
      <c r="F75" s="54">
        <v>0</v>
      </c>
      <c r="G75" s="53">
        <v>0</v>
      </c>
      <c r="H75" s="54">
        <v>0</v>
      </c>
      <c r="I75" s="55">
        <v>4764512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9" ht="33" customHeight="1" x14ac:dyDescent="0.2">
      <c r="A76" s="50">
        <v>7</v>
      </c>
      <c r="B76" s="201" t="s">
        <v>497</v>
      </c>
      <c r="C76" s="51" t="s">
        <v>498</v>
      </c>
      <c r="D76" s="52">
        <v>14082299</v>
      </c>
      <c r="E76" s="53">
        <v>60725815</v>
      </c>
      <c r="F76" s="54">
        <v>71103160</v>
      </c>
      <c r="G76" s="53">
        <v>46913217</v>
      </c>
      <c r="H76" s="54">
        <v>14081927</v>
      </c>
      <c r="I76" s="55">
        <v>3704954</v>
      </c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9" ht="33" customHeight="1" x14ac:dyDescent="0.2">
      <c r="A77" s="50">
        <v>8</v>
      </c>
      <c r="B77" s="201" t="s">
        <v>503</v>
      </c>
      <c r="C77" s="51" t="s">
        <v>504</v>
      </c>
      <c r="D77" s="52">
        <v>0</v>
      </c>
      <c r="E77" s="53">
        <v>42020000</v>
      </c>
      <c r="F77" s="54">
        <v>38536359</v>
      </c>
      <c r="G77" s="53">
        <v>35516359</v>
      </c>
      <c r="H77" s="54">
        <v>0</v>
      </c>
      <c r="I77" s="55">
        <v>3483641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9" ht="33" customHeight="1" x14ac:dyDescent="0.2">
      <c r="A78" s="50">
        <v>9</v>
      </c>
      <c r="B78" s="202" t="s">
        <v>505</v>
      </c>
      <c r="C78" s="56" t="s">
        <v>506</v>
      </c>
      <c r="D78" s="57">
        <v>517760</v>
      </c>
      <c r="E78" s="58">
        <v>0</v>
      </c>
      <c r="F78" s="59">
        <v>113288</v>
      </c>
      <c r="G78" s="58">
        <v>113288</v>
      </c>
      <c r="H78" s="59">
        <v>0</v>
      </c>
      <c r="I78" s="55">
        <v>404472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9" ht="33" customHeight="1" x14ac:dyDescent="0.2">
      <c r="A79" s="60">
        <v>10</v>
      </c>
      <c r="B79" s="203" t="s">
        <v>507</v>
      </c>
      <c r="C79" s="61" t="s">
        <v>508</v>
      </c>
      <c r="D79" s="62">
        <v>1250000</v>
      </c>
      <c r="E79" s="63">
        <v>0</v>
      </c>
      <c r="F79" s="64">
        <v>1250000</v>
      </c>
      <c r="G79" s="63">
        <v>0</v>
      </c>
      <c r="H79" s="64">
        <v>1250000</v>
      </c>
      <c r="I79" s="65">
        <v>0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9" ht="33" customHeight="1" thickBot="1" x14ac:dyDescent="0.25">
      <c r="A80" s="66"/>
      <c r="B80" s="389" t="s">
        <v>43</v>
      </c>
      <c r="C80" s="391"/>
      <c r="D80" s="67">
        <v>13426062</v>
      </c>
      <c r="E80" s="68">
        <v>69360456</v>
      </c>
      <c r="F80" s="68">
        <v>84470591</v>
      </c>
      <c r="G80" s="69">
        <v>69360456</v>
      </c>
      <c r="H80" s="70">
        <v>15110135</v>
      </c>
      <c r="I80" s="71">
        <v>-1684073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9" ht="13.5" thickBot="1" x14ac:dyDescent="0.25">
      <c r="A81" s="392" t="s">
        <v>44</v>
      </c>
      <c r="B81" s="380"/>
      <c r="C81" s="252"/>
      <c r="D81" s="72">
        <f t="shared" ref="D81:I81" si="3">SUM(D70:D80)</f>
        <v>304524679</v>
      </c>
      <c r="E81" s="73">
        <f t="shared" si="3"/>
        <v>692345010</v>
      </c>
      <c r="F81" s="72">
        <f t="shared" si="3"/>
        <v>755297825</v>
      </c>
      <c r="G81" s="73">
        <f t="shared" si="3"/>
        <v>615578336</v>
      </c>
      <c r="H81" s="74">
        <f t="shared" si="3"/>
        <v>39104468</v>
      </c>
      <c r="I81" s="26">
        <f t="shared" si="3"/>
        <v>241571864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9" ht="13.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x14ac:dyDescent="0.2">
      <c r="A83" s="403"/>
      <c r="B83" s="403"/>
      <c r="C83" s="403"/>
      <c r="D83" s="292"/>
      <c r="E83" s="29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x14ac:dyDescent="0.2">
      <c r="A85" s="356" t="s">
        <v>45</v>
      </c>
      <c r="B85" s="356"/>
      <c r="C85" s="356"/>
      <c r="D85" s="356"/>
      <c r="E85" s="356"/>
      <c r="F85" s="356"/>
      <c r="G85" s="356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3.5" thickBo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3.5" customHeight="1" thickBot="1" x14ac:dyDescent="0.25">
      <c r="A87" s="392" t="s">
        <v>46</v>
      </c>
      <c r="B87" s="394"/>
      <c r="C87" s="384" t="s">
        <v>509</v>
      </c>
      <c r="D87" s="328" t="s">
        <v>480</v>
      </c>
      <c r="E87" s="328" t="s">
        <v>481</v>
      </c>
      <c r="F87" s="384" t="s">
        <v>459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7.25" customHeight="1" thickBot="1" x14ac:dyDescent="0.3">
      <c r="A88" s="29" t="s">
        <v>2</v>
      </c>
      <c r="B88" s="30" t="s">
        <v>3</v>
      </c>
      <c r="C88" s="384"/>
      <c r="D88" s="329"/>
      <c r="E88" s="329"/>
      <c r="F88" s="384"/>
      <c r="G88" s="307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x14ac:dyDescent="0.2">
      <c r="A89" s="31">
        <v>1220101</v>
      </c>
      <c r="B89" s="195" t="s">
        <v>47</v>
      </c>
      <c r="C89" s="282">
        <v>0</v>
      </c>
      <c r="D89" s="282">
        <v>0</v>
      </c>
      <c r="E89" s="282">
        <v>0</v>
      </c>
      <c r="F89" s="282">
        <v>0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x14ac:dyDescent="0.2">
      <c r="A90" s="34">
        <v>1220103</v>
      </c>
      <c r="B90" s="182" t="s">
        <v>48</v>
      </c>
      <c r="C90" s="282">
        <v>0</v>
      </c>
      <c r="D90" s="282">
        <v>0</v>
      </c>
      <c r="E90" s="282">
        <v>0</v>
      </c>
      <c r="F90" s="282">
        <v>0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x14ac:dyDescent="0.2">
      <c r="A91" s="34">
        <v>1220199</v>
      </c>
      <c r="B91" s="182" t="s">
        <v>49</v>
      </c>
      <c r="C91" s="282">
        <v>0</v>
      </c>
      <c r="D91" s="282">
        <v>0</v>
      </c>
      <c r="E91" s="282">
        <v>0</v>
      </c>
      <c r="F91" s="282">
        <v>0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x14ac:dyDescent="0.2">
      <c r="A92" s="34">
        <v>12202</v>
      </c>
      <c r="B92" s="182" t="s">
        <v>50</v>
      </c>
      <c r="C92" s="282">
        <v>20710651</v>
      </c>
      <c r="D92" s="282">
        <v>20710651</v>
      </c>
      <c r="E92" s="282">
        <v>0</v>
      </c>
      <c r="F92" s="282">
        <v>20710651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3.5" customHeight="1" thickBot="1" x14ac:dyDescent="0.25">
      <c r="A93" s="36">
        <v>12205</v>
      </c>
      <c r="B93" s="196" t="s">
        <v>51</v>
      </c>
      <c r="C93" s="282">
        <v>0</v>
      </c>
      <c r="D93" s="282">
        <v>0</v>
      </c>
      <c r="E93" s="282">
        <v>0</v>
      </c>
      <c r="F93" s="282">
        <v>0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3.5" thickBot="1" x14ac:dyDescent="0.25">
      <c r="A94" s="411" t="s">
        <v>52</v>
      </c>
      <c r="B94" s="412"/>
      <c r="C94" s="283">
        <f>SUM(C89:C93)</f>
        <v>20710651</v>
      </c>
      <c r="D94" s="283">
        <f>SUM(D89:D93)</f>
        <v>20710651</v>
      </c>
      <c r="E94" s="283">
        <f>SUM(E89:E93)</f>
        <v>0</v>
      </c>
      <c r="F94" s="283">
        <f>SUM(F89:F93)</f>
        <v>20710651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x14ac:dyDescent="0.2">
      <c r="A95" s="31">
        <v>1220399</v>
      </c>
      <c r="B95" s="195" t="s">
        <v>53</v>
      </c>
      <c r="C95" s="282">
        <v>0</v>
      </c>
      <c r="D95" s="282">
        <v>0</v>
      </c>
      <c r="E95" s="282">
        <v>0</v>
      </c>
      <c r="F95" s="282">
        <v>0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3.5" thickBot="1" x14ac:dyDescent="0.25">
      <c r="A96" s="36">
        <v>12208</v>
      </c>
      <c r="B96" s="196" t="s">
        <v>54</v>
      </c>
      <c r="C96" s="282">
        <v>0</v>
      </c>
      <c r="D96" s="282">
        <v>0</v>
      </c>
      <c r="E96" s="282">
        <v>0</v>
      </c>
      <c r="F96" s="282">
        <v>0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3.5" thickBot="1" x14ac:dyDescent="0.25">
      <c r="A97" s="392" t="s">
        <v>55</v>
      </c>
      <c r="B97" s="394"/>
      <c r="C97" s="283">
        <f>SUM(C95:C96)</f>
        <v>0</v>
      </c>
      <c r="D97" s="283">
        <f>SUM(D95:D96)</f>
        <v>0</v>
      </c>
      <c r="E97" s="283">
        <f>SUM(E95:E96)</f>
        <v>0</v>
      </c>
      <c r="F97" s="283">
        <f>SUM(F95:F96)</f>
        <v>0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3.5" thickBot="1" x14ac:dyDescent="0.25">
      <c r="A98" s="392" t="s">
        <v>44</v>
      </c>
      <c r="B98" s="394"/>
      <c r="C98" s="283">
        <f>SUM(C94,C97)</f>
        <v>20710651</v>
      </c>
      <c r="D98" s="283">
        <f t="shared" ref="D98:E98" si="4">SUM(D94,D97)</f>
        <v>20710651</v>
      </c>
      <c r="E98" s="283">
        <f t="shared" si="4"/>
        <v>0</v>
      </c>
      <c r="F98" s="283">
        <f>SUM(F94,F97)</f>
        <v>20710651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x14ac:dyDescent="0.2">
      <c r="A100" s="403"/>
      <c r="B100" s="403"/>
      <c r="C100" s="403"/>
      <c r="D100" s="292"/>
      <c r="E100" s="292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x14ac:dyDescent="0.2">
      <c r="A102" s="417" t="s">
        <v>56</v>
      </c>
      <c r="B102" s="417"/>
      <c r="C102" s="417"/>
      <c r="D102" s="417"/>
      <c r="E102" s="417"/>
      <c r="F102" s="417"/>
      <c r="G102" s="417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3.5" thickBo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3.5" customHeight="1" thickTop="1" thickBot="1" x14ac:dyDescent="0.3">
      <c r="A104" s="397" t="s">
        <v>2</v>
      </c>
      <c r="B104" s="397" t="s">
        <v>3</v>
      </c>
      <c r="C104" s="388" t="s">
        <v>486</v>
      </c>
      <c r="D104" s="388"/>
      <c r="E104" s="388"/>
      <c r="F104" s="388"/>
      <c r="G104"/>
      <c r="H104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24" thickTop="1" thickBot="1" x14ac:dyDescent="0.25">
      <c r="A105" s="339"/>
      <c r="B105" s="339"/>
      <c r="C105" s="78" t="s">
        <v>57</v>
      </c>
      <c r="D105" s="78" t="s">
        <v>58</v>
      </c>
      <c r="E105" s="78" t="s">
        <v>59</v>
      </c>
      <c r="F105" s="78" t="s">
        <v>60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9" ht="22.5" customHeight="1" thickBot="1" x14ac:dyDescent="0.25">
      <c r="A106" s="79">
        <v>11503</v>
      </c>
      <c r="B106" s="205" t="s">
        <v>61</v>
      </c>
      <c r="C106" s="33">
        <v>202203018</v>
      </c>
      <c r="D106" s="33">
        <v>1744676765</v>
      </c>
      <c r="E106" s="80"/>
      <c r="F106" s="81">
        <v>1946879783</v>
      </c>
      <c r="G106" s="13"/>
      <c r="H106" s="301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9" ht="22.5" customHeight="1" thickBot="1" x14ac:dyDescent="0.25">
      <c r="A107" s="82">
        <v>11506</v>
      </c>
      <c r="B107" s="206" t="s">
        <v>62</v>
      </c>
      <c r="C107" s="33">
        <v>0</v>
      </c>
      <c r="D107" s="33">
        <v>0</v>
      </c>
      <c r="E107" s="80"/>
      <c r="F107" s="81">
        <v>0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9" ht="22.5" customHeight="1" thickBot="1" x14ac:dyDescent="0.25">
      <c r="A108" s="82">
        <v>11507</v>
      </c>
      <c r="B108" s="206" t="s">
        <v>394</v>
      </c>
      <c r="C108" s="33">
        <v>0</v>
      </c>
      <c r="D108" s="33">
        <v>0</v>
      </c>
      <c r="E108" s="80"/>
      <c r="F108" s="81">
        <v>0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9" ht="22.5" customHeight="1" thickBot="1" x14ac:dyDescent="0.25">
      <c r="A109" s="82">
        <v>11508</v>
      </c>
      <c r="B109" s="206" t="s">
        <v>395</v>
      </c>
      <c r="C109" s="33">
        <v>229961931</v>
      </c>
      <c r="D109" s="33">
        <v>-10573775</v>
      </c>
      <c r="E109" s="80"/>
      <c r="F109" s="81">
        <v>219388156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9" ht="22.5" customHeight="1" thickBot="1" x14ac:dyDescent="0.25">
      <c r="A110" s="82">
        <v>11510</v>
      </c>
      <c r="B110" s="206" t="s">
        <v>399</v>
      </c>
      <c r="C110" s="33">
        <v>0</v>
      </c>
      <c r="D110" s="33">
        <v>0</v>
      </c>
      <c r="E110" s="80"/>
      <c r="F110" s="81">
        <v>0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9" ht="22.5" customHeight="1" thickBot="1" x14ac:dyDescent="0.25">
      <c r="A111" s="82">
        <v>11511</v>
      </c>
      <c r="B111" s="206" t="s">
        <v>396</v>
      </c>
      <c r="C111" s="33">
        <v>0</v>
      </c>
      <c r="D111" s="33">
        <v>0</v>
      </c>
      <c r="E111" s="80"/>
      <c r="F111" s="81">
        <v>0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9" ht="22.5" customHeight="1" thickBot="1" x14ac:dyDescent="0.25">
      <c r="A112" s="82">
        <v>11512</v>
      </c>
      <c r="B112" s="206" t="s">
        <v>397</v>
      </c>
      <c r="C112" s="33">
        <v>0</v>
      </c>
      <c r="D112" s="33">
        <v>0</v>
      </c>
      <c r="E112" s="80"/>
      <c r="F112" s="81">
        <v>0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9" ht="22.5" customHeight="1" x14ac:dyDescent="0.2">
      <c r="A113" s="82">
        <v>11514</v>
      </c>
      <c r="B113" s="206" t="s">
        <v>398</v>
      </c>
      <c r="C113" s="33">
        <v>0</v>
      </c>
      <c r="D113" s="33">
        <v>0</v>
      </c>
      <c r="E113" s="80"/>
      <c r="F113" s="81">
        <v>0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9" ht="22.5" customHeight="1" thickBot="1" x14ac:dyDescent="0.25">
      <c r="A114" s="86">
        <v>1151210</v>
      </c>
      <c r="B114" s="207" t="s">
        <v>63</v>
      </c>
      <c r="C114" s="37">
        <v>8791639911</v>
      </c>
      <c r="D114" s="37">
        <v>-295128994</v>
      </c>
      <c r="E114" s="37">
        <v>0</v>
      </c>
      <c r="F114" s="87">
        <v>8496510917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9" ht="13.5" thickBot="1" x14ac:dyDescent="0.25">
      <c r="A115" s="395" t="s">
        <v>44</v>
      </c>
      <c r="B115" s="396"/>
      <c r="C115" s="38">
        <f>SUM(C106:C114)</f>
        <v>9223804860</v>
      </c>
      <c r="D115" s="38">
        <f>SUM(D106:D114)</f>
        <v>1438973996</v>
      </c>
      <c r="E115" s="38">
        <f>SUM(E106:E114)</f>
        <v>0</v>
      </c>
      <c r="F115" s="73">
        <f>SUM(F106:F114)</f>
        <v>10662778856</v>
      </c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9" ht="13.5" thickBo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6.5" thickTop="1" thickBot="1" x14ac:dyDescent="0.3">
      <c r="A117" s="397" t="s">
        <v>2</v>
      </c>
      <c r="B117" s="397" t="s">
        <v>3</v>
      </c>
      <c r="C117" s="342" t="s">
        <v>457</v>
      </c>
      <c r="D117" s="343"/>
      <c r="E117" s="343"/>
      <c r="F117" s="344"/>
      <c r="G117"/>
      <c r="H117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24" thickTop="1" thickBot="1" x14ac:dyDescent="0.25">
      <c r="A118" s="339"/>
      <c r="B118" s="339"/>
      <c r="C118" s="78" t="s">
        <v>57</v>
      </c>
      <c r="D118" s="78" t="s">
        <v>58</v>
      </c>
      <c r="E118" s="78" t="s">
        <v>59</v>
      </c>
      <c r="F118" s="78" t="s">
        <v>60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9" ht="22.5" customHeight="1" thickBot="1" x14ac:dyDescent="0.25">
      <c r="A119" s="79">
        <v>11503</v>
      </c>
      <c r="B119" s="205" t="s">
        <v>61</v>
      </c>
      <c r="C119" s="33">
        <v>158564694</v>
      </c>
      <c r="D119" s="33">
        <v>2267848733</v>
      </c>
      <c r="E119" s="80"/>
      <c r="F119" s="81">
        <v>2426413427</v>
      </c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9" ht="22.5" customHeight="1" thickBot="1" x14ac:dyDescent="0.25">
      <c r="A120" s="82">
        <v>11506</v>
      </c>
      <c r="B120" s="206" t="s">
        <v>62</v>
      </c>
      <c r="C120" s="33">
        <v>0</v>
      </c>
      <c r="D120" s="33">
        <v>0</v>
      </c>
      <c r="E120" s="83"/>
      <c r="F120" s="84">
        <v>0</v>
      </c>
      <c r="G120" s="13"/>
      <c r="H120" s="13"/>
      <c r="I120" s="13"/>
      <c r="J120" s="300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9" ht="22.5" customHeight="1" thickBot="1" x14ac:dyDescent="0.25">
      <c r="A121" s="82">
        <v>11507</v>
      </c>
      <c r="B121" s="206" t="s">
        <v>394</v>
      </c>
      <c r="C121" s="33">
        <v>0</v>
      </c>
      <c r="D121" s="33">
        <v>0</v>
      </c>
      <c r="E121" s="83"/>
      <c r="F121" s="84">
        <v>0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9" ht="22.5" customHeight="1" thickBot="1" x14ac:dyDescent="0.25">
      <c r="A122" s="82">
        <v>11508</v>
      </c>
      <c r="B122" s="206" t="s">
        <v>395</v>
      </c>
      <c r="C122" s="33">
        <v>75607745</v>
      </c>
      <c r="D122" s="33">
        <v>230456828</v>
      </c>
      <c r="E122" s="83"/>
      <c r="F122" s="84">
        <v>306064573</v>
      </c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9" ht="22.5" customHeight="1" thickBot="1" x14ac:dyDescent="0.25">
      <c r="A123" s="82">
        <v>11510</v>
      </c>
      <c r="B123" s="206" t="s">
        <v>399</v>
      </c>
      <c r="C123" s="33">
        <v>0</v>
      </c>
      <c r="D123" s="33">
        <v>0</v>
      </c>
      <c r="E123" s="83"/>
      <c r="F123" s="84">
        <v>0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9" ht="22.5" customHeight="1" thickBot="1" x14ac:dyDescent="0.25">
      <c r="A124" s="82">
        <v>11511</v>
      </c>
      <c r="B124" s="206" t="s">
        <v>396</v>
      </c>
      <c r="C124" s="33">
        <v>0</v>
      </c>
      <c r="D124" s="33">
        <v>0</v>
      </c>
      <c r="E124" s="83"/>
      <c r="F124" s="84">
        <v>0</v>
      </c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9" ht="22.5" customHeight="1" thickBot="1" x14ac:dyDescent="0.25">
      <c r="A125" s="82">
        <v>11512</v>
      </c>
      <c r="B125" s="206" t="s">
        <v>397</v>
      </c>
      <c r="C125" s="33">
        <v>0</v>
      </c>
      <c r="D125" s="33">
        <v>0</v>
      </c>
      <c r="E125" s="83"/>
      <c r="F125" s="84">
        <v>0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9" ht="22.5" customHeight="1" thickBot="1" x14ac:dyDescent="0.25">
      <c r="A126" s="82">
        <v>11514</v>
      </c>
      <c r="B126" s="206" t="s">
        <v>398</v>
      </c>
      <c r="C126" s="33">
        <v>0</v>
      </c>
      <c r="D126" s="33">
        <v>0</v>
      </c>
      <c r="E126" s="85"/>
      <c r="F126" s="84">
        <v>0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9" ht="22.5" customHeight="1" thickBot="1" x14ac:dyDescent="0.25">
      <c r="A127" s="86">
        <v>1151210</v>
      </c>
      <c r="B127" s="207" t="s">
        <v>63</v>
      </c>
      <c r="C127" s="33">
        <v>6611766644</v>
      </c>
      <c r="D127" s="33">
        <v>-376170389</v>
      </c>
      <c r="E127" s="37">
        <v>0</v>
      </c>
      <c r="F127" s="87">
        <v>6235596255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9" ht="13.5" thickBot="1" x14ac:dyDescent="0.25">
      <c r="A128" s="395" t="s">
        <v>44</v>
      </c>
      <c r="B128" s="396"/>
      <c r="C128" s="38">
        <f>SUM(C119:C127)</f>
        <v>6845939083</v>
      </c>
      <c r="D128" s="38">
        <f>SUM(D119:D127)</f>
        <v>2122135172</v>
      </c>
      <c r="E128" s="38">
        <f>SUM(E119:E127)</f>
        <v>0</v>
      </c>
      <c r="F128" s="73">
        <f>SUM(F119:F127)</f>
        <v>8968074255</v>
      </c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9" ht="23.25" customHeight="1" x14ac:dyDescent="0.2">
      <c r="A129" s="403"/>
      <c r="B129" s="403"/>
      <c r="C129" s="403"/>
      <c r="D129" s="292"/>
      <c r="E129" s="29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x14ac:dyDescent="0.2">
      <c r="A131" s="417" t="s">
        <v>64</v>
      </c>
      <c r="B131" s="417"/>
      <c r="C131" s="417"/>
      <c r="D131" s="417"/>
      <c r="E131" s="417"/>
      <c r="F131" s="417"/>
      <c r="G131" s="417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3.5" thickBo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thickBot="1" x14ac:dyDescent="0.3">
      <c r="A133" s="397" t="s">
        <v>2</v>
      </c>
      <c r="B133" s="399" t="s">
        <v>3</v>
      </c>
      <c r="C133" s="418" t="s">
        <v>486</v>
      </c>
      <c r="D133" s="419"/>
      <c r="E133" s="419"/>
      <c r="F133" s="420"/>
      <c r="G133"/>
      <c r="H13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23.25" thickBot="1" x14ac:dyDescent="0.25">
      <c r="A134" s="339"/>
      <c r="B134" s="339"/>
      <c r="C134" s="308" t="s">
        <v>57</v>
      </c>
      <c r="D134" s="308" t="s">
        <v>58</v>
      </c>
      <c r="E134" s="308" t="s">
        <v>59</v>
      </c>
      <c r="F134" s="308" t="s">
        <v>60</v>
      </c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9" ht="22.5" customHeight="1" x14ac:dyDescent="0.2">
      <c r="A135" s="79">
        <v>11505</v>
      </c>
      <c r="B135" s="208" t="s">
        <v>65</v>
      </c>
      <c r="C135" s="33">
        <v>0</v>
      </c>
      <c r="D135" s="33">
        <v>0</v>
      </c>
      <c r="E135" s="80"/>
      <c r="F135" s="81">
        <v>0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9" ht="22.5" customHeight="1" thickBot="1" x14ac:dyDescent="0.25">
      <c r="A136" s="82">
        <v>11513</v>
      </c>
      <c r="B136" s="209" t="s">
        <v>66</v>
      </c>
      <c r="C136" s="35">
        <v>0</v>
      </c>
      <c r="D136" s="35">
        <v>0</v>
      </c>
      <c r="E136" s="88"/>
      <c r="F136" s="84">
        <v>0</v>
      </c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9" ht="13.5" thickBot="1" x14ac:dyDescent="0.25">
      <c r="A137" s="395" t="s">
        <v>44</v>
      </c>
      <c r="B137" s="396"/>
      <c r="C137" s="38">
        <f>SUM(C135:C136)</f>
        <v>0</v>
      </c>
      <c r="D137" s="38">
        <f>SUM(D135:D136)</f>
        <v>0</v>
      </c>
      <c r="E137" s="38">
        <f>SUM(E135:E136)</f>
        <v>0</v>
      </c>
      <c r="F137" s="73">
        <f>SUM(F135:F136)</f>
        <v>0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9" ht="13.5" thickBo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3.5" customHeight="1" thickBot="1" x14ac:dyDescent="0.25">
      <c r="A139" s="397" t="s">
        <v>2</v>
      </c>
      <c r="B139" s="399" t="s">
        <v>3</v>
      </c>
      <c r="C139" s="345" t="s">
        <v>457</v>
      </c>
      <c r="D139" s="346"/>
      <c r="E139" s="346"/>
      <c r="F139" s="347"/>
      <c r="G139" s="309"/>
      <c r="H139" s="309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23.25" thickBot="1" x14ac:dyDescent="0.25">
      <c r="A140" s="339"/>
      <c r="B140" s="339"/>
      <c r="C140" s="308" t="s">
        <v>57</v>
      </c>
      <c r="D140" s="308" t="s">
        <v>58</v>
      </c>
      <c r="E140" s="308" t="s">
        <v>59</v>
      </c>
      <c r="F140" s="308" t="s">
        <v>60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9" ht="22.5" customHeight="1" x14ac:dyDescent="0.2">
      <c r="A141" s="79">
        <v>11505</v>
      </c>
      <c r="B141" s="208" t="s">
        <v>65</v>
      </c>
      <c r="C141" s="33">
        <v>0</v>
      </c>
      <c r="D141" s="33">
        <v>0</v>
      </c>
      <c r="E141" s="80"/>
      <c r="F141" s="81">
        <v>0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9" ht="22.5" customHeight="1" thickBot="1" x14ac:dyDescent="0.25">
      <c r="A142" s="82">
        <v>11513</v>
      </c>
      <c r="B142" s="209" t="s">
        <v>66</v>
      </c>
      <c r="C142" s="35">
        <v>0</v>
      </c>
      <c r="D142" s="35">
        <v>0</v>
      </c>
      <c r="E142" s="88"/>
      <c r="F142" s="84">
        <v>0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9" ht="13.5" thickBot="1" x14ac:dyDescent="0.25">
      <c r="A143" s="395" t="s">
        <v>44</v>
      </c>
      <c r="B143" s="396"/>
      <c r="C143" s="38">
        <f>SUM(C141:C142)</f>
        <v>0</v>
      </c>
      <c r="D143" s="38">
        <f>SUM(D141:D142)</f>
        <v>0</v>
      </c>
      <c r="E143" s="38">
        <f>SUM(E141:E142)</f>
        <v>0</v>
      </c>
      <c r="F143" s="73">
        <f>SUM(F141:F142)</f>
        <v>0</v>
      </c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9" ht="22.5" customHeight="1" x14ac:dyDescent="0.2">
      <c r="A144" s="403"/>
      <c r="B144" s="403"/>
      <c r="C144" s="403"/>
      <c r="D144" s="292"/>
      <c r="E144" s="29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x14ac:dyDescent="0.2">
      <c r="A146" s="360" t="s">
        <v>67</v>
      </c>
      <c r="B146" s="360"/>
      <c r="C146" s="360"/>
      <c r="D146" s="360"/>
      <c r="E146" s="360"/>
      <c r="F146" s="360"/>
      <c r="G146" s="360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3.5" thickBo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23.25" thickBot="1" x14ac:dyDescent="0.25">
      <c r="A148" s="392" t="s">
        <v>68</v>
      </c>
      <c r="B148" s="380"/>
      <c r="C148" s="78" t="s">
        <v>509</v>
      </c>
      <c r="D148" s="397" t="s">
        <v>480</v>
      </c>
      <c r="E148" s="397" t="s">
        <v>481</v>
      </c>
      <c r="F148" s="78" t="s">
        <v>459</v>
      </c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33" customHeight="1" thickBot="1" x14ac:dyDescent="0.3">
      <c r="A149" s="29" t="s">
        <v>2</v>
      </c>
      <c r="B149" s="89" t="s">
        <v>3</v>
      </c>
      <c r="C149" s="78"/>
      <c r="D149" s="398"/>
      <c r="E149" s="398"/>
      <c r="F149" s="78"/>
      <c r="G149" s="307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8.75" customHeight="1" thickBot="1" x14ac:dyDescent="0.25">
      <c r="A150" s="31">
        <v>12306</v>
      </c>
      <c r="B150" s="210" t="s">
        <v>69</v>
      </c>
      <c r="C150" s="33">
        <v>0</v>
      </c>
      <c r="D150" s="33">
        <v>0</v>
      </c>
      <c r="E150" s="33">
        <v>0</v>
      </c>
      <c r="F150" s="33">
        <v>0</v>
      </c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8.75" customHeight="1" thickBot="1" x14ac:dyDescent="0.25">
      <c r="A151" s="34">
        <v>12309</v>
      </c>
      <c r="B151" s="211" t="s">
        <v>70</v>
      </c>
      <c r="C151" s="33">
        <v>0</v>
      </c>
      <c r="D151" s="33">
        <v>0</v>
      </c>
      <c r="E151" s="33">
        <v>0</v>
      </c>
      <c r="F151" s="33">
        <v>0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8.75" customHeight="1" thickBot="1" x14ac:dyDescent="0.25">
      <c r="A152" s="36">
        <v>12321</v>
      </c>
      <c r="B152" s="212" t="s">
        <v>71</v>
      </c>
      <c r="C152" s="33">
        <v>0</v>
      </c>
      <c r="D152" s="33">
        <v>0</v>
      </c>
      <c r="E152" s="33">
        <v>0</v>
      </c>
      <c r="F152" s="33">
        <v>0</v>
      </c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7.25" customHeight="1" thickBot="1" x14ac:dyDescent="0.25">
      <c r="A153" s="392" t="s">
        <v>52</v>
      </c>
      <c r="B153" s="394"/>
      <c r="C153" s="38">
        <f>SUM(C150:C152)</f>
        <v>0</v>
      </c>
      <c r="D153" s="38">
        <f t="shared" ref="D153:E153" si="5">SUM(D150:D152)</f>
        <v>0</v>
      </c>
      <c r="E153" s="38">
        <f t="shared" si="5"/>
        <v>0</v>
      </c>
      <c r="F153" s="38">
        <f>SUM(F150:F152)</f>
        <v>0</v>
      </c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8.75" customHeight="1" thickBot="1" x14ac:dyDescent="0.25">
      <c r="A154" s="31">
        <v>12318</v>
      </c>
      <c r="B154" s="210" t="s">
        <v>72</v>
      </c>
      <c r="C154" s="33">
        <v>0</v>
      </c>
      <c r="D154" s="33">
        <v>0</v>
      </c>
      <c r="E154" s="33">
        <v>0</v>
      </c>
      <c r="F154" s="33">
        <v>0</v>
      </c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8.75" customHeight="1" thickBot="1" x14ac:dyDescent="0.25">
      <c r="A155" s="36">
        <v>12320</v>
      </c>
      <c r="B155" s="212" t="s">
        <v>73</v>
      </c>
      <c r="C155" s="33">
        <v>0</v>
      </c>
      <c r="D155" s="33">
        <v>0</v>
      </c>
      <c r="E155" s="33">
        <v>0</v>
      </c>
      <c r="F155" s="33">
        <v>0</v>
      </c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7.25" customHeight="1" thickBot="1" x14ac:dyDescent="0.25">
      <c r="A156" s="392" t="s">
        <v>55</v>
      </c>
      <c r="B156" s="394"/>
      <c r="C156" s="38">
        <f>SUM(C154:C155)</f>
        <v>0</v>
      </c>
      <c r="D156" s="38">
        <f t="shared" ref="D156:E156" si="6">SUM(D154:D155)</f>
        <v>0</v>
      </c>
      <c r="E156" s="38">
        <f t="shared" si="6"/>
        <v>0</v>
      </c>
      <c r="F156" s="38">
        <f>SUM(F154:F155)</f>
        <v>0</v>
      </c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7.25" customHeight="1" thickBot="1" x14ac:dyDescent="0.25">
      <c r="A157" s="392" t="s">
        <v>44</v>
      </c>
      <c r="B157" s="394"/>
      <c r="C157" s="38">
        <f>SUM(C153,C156)</f>
        <v>0</v>
      </c>
      <c r="D157" s="38">
        <f t="shared" ref="D157:E157" si="7">SUM(D153,D156)</f>
        <v>0</v>
      </c>
      <c r="E157" s="38">
        <f t="shared" si="7"/>
        <v>0</v>
      </c>
      <c r="F157" s="38">
        <f>SUM(F153,F156)</f>
        <v>0</v>
      </c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39" customHeight="1" x14ac:dyDescent="0.2">
      <c r="A159" s="403"/>
      <c r="B159" s="403"/>
      <c r="C159" s="403"/>
      <c r="D159" s="292"/>
      <c r="E159" s="29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x14ac:dyDescent="0.2">
      <c r="A161" s="360" t="s">
        <v>74</v>
      </c>
      <c r="B161" s="360"/>
      <c r="C161" s="360"/>
      <c r="D161" s="360"/>
      <c r="E161" s="360"/>
      <c r="F161" s="360"/>
      <c r="G161" s="360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28.5" customHeight="1" thickBot="1" x14ac:dyDescent="0.25">
      <c r="A162" s="90"/>
      <c r="B162" s="91"/>
      <c r="C162" s="255"/>
      <c r="D162" s="255"/>
      <c r="E162" s="255"/>
      <c r="F162" s="255"/>
      <c r="G162" s="386" t="s">
        <v>431</v>
      </c>
      <c r="H162" s="386"/>
      <c r="I162" s="38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3.5" customHeight="1" thickBot="1" x14ac:dyDescent="0.25">
      <c r="A163" s="392" t="s">
        <v>1</v>
      </c>
      <c r="B163" s="394"/>
      <c r="C163" s="385" t="s">
        <v>509</v>
      </c>
      <c r="D163" s="441" t="s">
        <v>480</v>
      </c>
      <c r="E163" s="441" t="s">
        <v>510</v>
      </c>
      <c r="F163" s="385" t="s">
        <v>459</v>
      </c>
      <c r="G163" s="385" t="s">
        <v>511</v>
      </c>
      <c r="H163" s="385" t="s">
        <v>473</v>
      </c>
      <c r="I163" s="385" t="s">
        <v>485</v>
      </c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43.5" customHeight="1" thickBot="1" x14ac:dyDescent="0.3">
      <c r="A164" s="92" t="s">
        <v>2</v>
      </c>
      <c r="B164" s="92" t="s">
        <v>3</v>
      </c>
      <c r="C164" s="385"/>
      <c r="D164" s="442"/>
      <c r="E164" s="442"/>
      <c r="F164" s="385"/>
      <c r="G164" s="385"/>
      <c r="H164" s="385"/>
      <c r="I164" s="385"/>
      <c r="J164" s="307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8" customHeight="1" x14ac:dyDescent="0.2">
      <c r="A165" s="93">
        <v>12401</v>
      </c>
      <c r="B165" s="213" t="s">
        <v>75</v>
      </c>
      <c r="C165" s="284">
        <v>5893163</v>
      </c>
      <c r="D165" s="284">
        <v>5893163</v>
      </c>
      <c r="E165" s="284">
        <v>0</v>
      </c>
      <c r="F165" s="284">
        <v>5893163</v>
      </c>
      <c r="G165" s="284">
        <v>0</v>
      </c>
      <c r="H165" s="284">
        <v>0</v>
      </c>
      <c r="I165" s="284">
        <v>5893163</v>
      </c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8" customHeight="1" thickBot="1" x14ac:dyDescent="0.25">
      <c r="A166" s="94">
        <v>12402</v>
      </c>
      <c r="B166" s="214" t="s">
        <v>76</v>
      </c>
      <c r="C166" s="284">
        <v>0</v>
      </c>
      <c r="D166" s="284">
        <v>0</v>
      </c>
      <c r="E166" s="284">
        <v>0</v>
      </c>
      <c r="F166" s="284">
        <v>0</v>
      </c>
      <c r="G166" s="284">
        <v>0</v>
      </c>
      <c r="H166" s="284">
        <v>0</v>
      </c>
      <c r="I166" s="284">
        <v>0</v>
      </c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3.5" thickBot="1" x14ac:dyDescent="0.25">
      <c r="A167" s="392" t="s">
        <v>8</v>
      </c>
      <c r="B167" s="394"/>
      <c r="C167" s="274">
        <f>SUM(C165:C166)</f>
        <v>5893163</v>
      </c>
      <c r="D167" s="274">
        <f t="shared" ref="D167:E167" si="8">SUM(D165:D166)</f>
        <v>5893163</v>
      </c>
      <c r="E167" s="274">
        <f t="shared" si="8"/>
        <v>0</v>
      </c>
      <c r="F167" s="274">
        <f>SUM(F165:F166)</f>
        <v>5893163</v>
      </c>
      <c r="G167" s="274">
        <f>SUM(G165:G166)</f>
        <v>0</v>
      </c>
      <c r="H167" s="274">
        <f>SUM(H165:H166)</f>
        <v>0</v>
      </c>
      <c r="I167" s="274">
        <f>SUM(I165:I166)</f>
        <v>5893163</v>
      </c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x14ac:dyDescent="0.2">
      <c r="A168" s="4"/>
      <c r="B168" s="4"/>
      <c r="C168" s="8"/>
      <c r="D168" s="8"/>
      <c r="E168" s="8"/>
      <c r="F168" s="8"/>
      <c r="G168" s="8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29.25" customHeight="1" x14ac:dyDescent="0.2">
      <c r="A169" s="372"/>
      <c r="B169" s="372"/>
      <c r="C169" s="372"/>
      <c r="D169" s="291"/>
      <c r="E169" s="291"/>
      <c r="F169" s="8"/>
      <c r="G169" s="8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x14ac:dyDescent="0.2">
      <c r="A171" s="360" t="s">
        <v>77</v>
      </c>
      <c r="B171" s="360"/>
      <c r="C171" s="360"/>
      <c r="D171" s="360"/>
      <c r="E171" s="360"/>
      <c r="F171" s="360"/>
      <c r="G171" s="360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3.5" thickBo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34.5" thickBot="1" x14ac:dyDescent="0.3">
      <c r="A173" s="392" t="s">
        <v>78</v>
      </c>
      <c r="B173" s="394"/>
      <c r="C173" s="397" t="s">
        <v>509</v>
      </c>
      <c r="D173" s="288" t="s">
        <v>480</v>
      </c>
      <c r="E173" s="288" t="s">
        <v>481</v>
      </c>
      <c r="F173" s="397" t="s">
        <v>459</v>
      </c>
      <c r="G173" s="307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3.5" thickBot="1" x14ac:dyDescent="0.25">
      <c r="A174" s="29" t="s">
        <v>2</v>
      </c>
      <c r="B174" s="30" t="s">
        <v>3</v>
      </c>
      <c r="C174" s="339"/>
      <c r="D174" s="290"/>
      <c r="E174" s="290"/>
      <c r="F174" s="339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x14ac:dyDescent="0.2">
      <c r="A175" s="95">
        <v>11601</v>
      </c>
      <c r="B175" s="215" t="s">
        <v>79</v>
      </c>
      <c r="C175" s="75">
        <v>72271914</v>
      </c>
      <c r="D175" s="75">
        <v>72271914</v>
      </c>
      <c r="E175" s="75">
        <v>0</v>
      </c>
      <c r="F175" s="75">
        <v>72271914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x14ac:dyDescent="0.2">
      <c r="A176" s="34">
        <v>12101</v>
      </c>
      <c r="B176" s="197" t="s">
        <v>80</v>
      </c>
      <c r="C176" s="76">
        <v>0</v>
      </c>
      <c r="D176" s="76">
        <v>0</v>
      </c>
      <c r="E176" s="76">
        <v>0</v>
      </c>
      <c r="F176" s="76">
        <v>0</v>
      </c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x14ac:dyDescent="0.2">
      <c r="A177" s="34">
        <v>12102</v>
      </c>
      <c r="B177" s="197" t="s">
        <v>81</v>
      </c>
      <c r="C177" s="76">
        <v>0</v>
      </c>
      <c r="D177" s="76">
        <v>0</v>
      </c>
      <c r="E177" s="76">
        <v>0</v>
      </c>
      <c r="F177" s="76">
        <v>0</v>
      </c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x14ac:dyDescent="0.2">
      <c r="A178" s="34">
        <v>12103</v>
      </c>
      <c r="B178" s="197" t="s">
        <v>82</v>
      </c>
      <c r="C178" s="76">
        <v>0</v>
      </c>
      <c r="D178" s="76">
        <v>14437010</v>
      </c>
      <c r="E178" s="76">
        <v>0</v>
      </c>
      <c r="F178" s="76">
        <v>14437010</v>
      </c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3.5" thickBot="1" x14ac:dyDescent="0.25">
      <c r="A179" s="36">
        <v>12105</v>
      </c>
      <c r="B179" s="216" t="s">
        <v>83</v>
      </c>
      <c r="C179" s="77">
        <v>0</v>
      </c>
      <c r="D179" s="77">
        <v>0</v>
      </c>
      <c r="E179" s="77">
        <v>0</v>
      </c>
      <c r="F179" s="77">
        <v>0</v>
      </c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3.5" thickBot="1" x14ac:dyDescent="0.25">
      <c r="A180" s="443" t="s">
        <v>44</v>
      </c>
      <c r="B180" s="444"/>
      <c r="C180" s="73">
        <f>SUM(C175:C179)</f>
        <v>72271914</v>
      </c>
      <c r="D180" s="73">
        <f t="shared" ref="D180:E180" si="9">SUM(D175:D179)</f>
        <v>86708924</v>
      </c>
      <c r="E180" s="73">
        <f t="shared" si="9"/>
        <v>0</v>
      </c>
      <c r="F180" s="73">
        <f>SUM(F175:F179)</f>
        <v>86708924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x14ac:dyDescent="0.2">
      <c r="A182" s="403"/>
      <c r="B182" s="403"/>
      <c r="C182" s="403"/>
      <c r="D182" s="292"/>
      <c r="E182" s="292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36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x14ac:dyDescent="0.2">
      <c r="A184" s="356" t="s">
        <v>84</v>
      </c>
      <c r="B184" s="356"/>
      <c r="C184" s="356"/>
      <c r="D184" s="356"/>
      <c r="E184" s="356"/>
      <c r="F184" s="356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24.75" customHeight="1" thickBo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24.75" customHeight="1" thickBot="1" x14ac:dyDescent="0.25">
      <c r="A186" s="392" t="s">
        <v>1</v>
      </c>
      <c r="B186" s="380"/>
      <c r="C186" s="399" t="s">
        <v>509</v>
      </c>
      <c r="D186" s="332" t="s">
        <v>480</v>
      </c>
      <c r="E186" s="421" t="s">
        <v>481</v>
      </c>
      <c r="F186" s="397" t="s">
        <v>459</v>
      </c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39" customHeight="1" thickBot="1" x14ac:dyDescent="0.3">
      <c r="A187" s="29" t="s">
        <v>2</v>
      </c>
      <c r="B187" s="89" t="s">
        <v>3</v>
      </c>
      <c r="C187" s="404"/>
      <c r="D187" s="339"/>
      <c r="E187" s="422"/>
      <c r="F187" s="339"/>
      <c r="G187" s="307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21" customHeight="1" thickBot="1" x14ac:dyDescent="0.25">
      <c r="A188" s="31">
        <v>12601</v>
      </c>
      <c r="B188" s="210" t="s">
        <v>90</v>
      </c>
      <c r="C188" s="32">
        <v>0</v>
      </c>
      <c r="D188" s="32">
        <v>0</v>
      </c>
      <c r="E188" s="32">
        <v>0</v>
      </c>
      <c r="F188" s="32">
        <v>0</v>
      </c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21" customHeight="1" thickBot="1" x14ac:dyDescent="0.25">
      <c r="A189" s="34">
        <v>12602</v>
      </c>
      <c r="B189" s="211" t="s">
        <v>91</v>
      </c>
      <c r="C189" s="32">
        <v>0</v>
      </c>
      <c r="D189" s="32">
        <v>0</v>
      </c>
      <c r="E189" s="32">
        <v>0</v>
      </c>
      <c r="F189" s="32">
        <v>0</v>
      </c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21" customHeight="1" thickBot="1" x14ac:dyDescent="0.25">
      <c r="A190" s="34">
        <v>12603</v>
      </c>
      <c r="B190" s="211" t="s">
        <v>92</v>
      </c>
      <c r="C190" s="32">
        <v>0</v>
      </c>
      <c r="D190" s="32">
        <v>0</v>
      </c>
      <c r="E190" s="32">
        <v>0</v>
      </c>
      <c r="F190" s="32">
        <v>0</v>
      </c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21" customHeight="1" thickBot="1" x14ac:dyDescent="0.25">
      <c r="A191" s="96">
        <v>12604</v>
      </c>
      <c r="B191" s="217" t="s">
        <v>93</v>
      </c>
      <c r="C191" s="32">
        <v>0</v>
      </c>
      <c r="D191" s="32">
        <v>0</v>
      </c>
      <c r="E191" s="32">
        <v>0</v>
      </c>
      <c r="F191" s="32">
        <v>0</v>
      </c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21" customHeight="1" thickBot="1" x14ac:dyDescent="0.25">
      <c r="A192" s="96">
        <v>12605</v>
      </c>
      <c r="B192" s="217" t="s">
        <v>94</v>
      </c>
      <c r="C192" s="32">
        <v>0</v>
      </c>
      <c r="D192" s="32">
        <v>0</v>
      </c>
      <c r="E192" s="32">
        <v>0</v>
      </c>
      <c r="F192" s="32">
        <v>0</v>
      </c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21" customHeight="1" thickBot="1" x14ac:dyDescent="0.25">
      <c r="A193" s="96">
        <v>12606</v>
      </c>
      <c r="B193" s="217" t="s">
        <v>95</v>
      </c>
      <c r="C193" s="32">
        <v>0</v>
      </c>
      <c r="D193" s="32">
        <v>0</v>
      </c>
      <c r="E193" s="32">
        <v>0</v>
      </c>
      <c r="F193" s="32">
        <v>0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21" customHeight="1" thickBot="1" x14ac:dyDescent="0.25">
      <c r="A194" s="36">
        <v>12699</v>
      </c>
      <c r="B194" s="212" t="s">
        <v>96</v>
      </c>
      <c r="C194" s="32">
        <v>0</v>
      </c>
      <c r="D194" s="32">
        <v>0</v>
      </c>
      <c r="E194" s="32">
        <v>0</v>
      </c>
      <c r="F194" s="32">
        <v>0</v>
      </c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3.5" thickBot="1" x14ac:dyDescent="0.25">
      <c r="A195" s="392" t="s">
        <v>8</v>
      </c>
      <c r="B195" s="380"/>
      <c r="C195" s="26">
        <f>SUM(C188:C194)</f>
        <v>0</v>
      </c>
      <c r="D195" s="26">
        <f t="shared" ref="D195:E195" si="10">SUM(D188:D194)</f>
        <v>0</v>
      </c>
      <c r="E195" s="26">
        <f t="shared" si="10"/>
        <v>0</v>
      </c>
      <c r="F195" s="26">
        <f>SUM(F188:F194)</f>
        <v>0</v>
      </c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6.5" customHeight="1" x14ac:dyDescent="0.2">
      <c r="A196" s="4"/>
      <c r="B196" s="4"/>
      <c r="C196" s="8"/>
      <c r="D196" s="8"/>
      <c r="E196" s="8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43.5" customHeight="1" x14ac:dyDescent="0.2">
      <c r="A197" s="372"/>
      <c r="B197" s="372"/>
      <c r="C197" s="372"/>
      <c r="D197" s="291"/>
      <c r="E197" s="29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27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x14ac:dyDescent="0.2">
      <c r="A199" s="356" t="s">
        <v>85</v>
      </c>
      <c r="B199" s="356"/>
      <c r="C199" s="356"/>
      <c r="D199" s="356"/>
      <c r="E199" s="356"/>
      <c r="F199" s="356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3.75" customHeight="1" thickBo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3.5" thickBot="1" x14ac:dyDescent="0.25">
      <c r="A201" s="392" t="s">
        <v>86</v>
      </c>
      <c r="B201" s="394"/>
      <c r="C201" s="399" t="s">
        <v>509</v>
      </c>
      <c r="D201" s="332" t="s">
        <v>480</v>
      </c>
      <c r="E201" s="421" t="s">
        <v>481</v>
      </c>
      <c r="F201" s="397" t="s">
        <v>459</v>
      </c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57" customHeight="1" thickBot="1" x14ac:dyDescent="0.3">
      <c r="A202" s="29" t="s">
        <v>2</v>
      </c>
      <c r="B202" s="30" t="s">
        <v>3</v>
      </c>
      <c r="C202" s="404"/>
      <c r="D202" s="339"/>
      <c r="E202" s="422"/>
      <c r="F202" s="339"/>
      <c r="G202" s="307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3.5" thickBot="1" x14ac:dyDescent="0.25">
      <c r="A203" s="31">
        <v>1310101</v>
      </c>
      <c r="B203" s="218" t="s">
        <v>97</v>
      </c>
      <c r="C203" s="32">
        <v>0</v>
      </c>
      <c r="D203" s="32">
        <v>0</v>
      </c>
      <c r="E203" s="32">
        <v>0</v>
      </c>
      <c r="F203" s="32">
        <v>0</v>
      </c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3.5" thickBot="1" x14ac:dyDescent="0.25">
      <c r="A204" s="34">
        <v>1310102</v>
      </c>
      <c r="B204" s="219" t="s">
        <v>98</v>
      </c>
      <c r="C204" s="32">
        <v>0</v>
      </c>
      <c r="D204" s="32">
        <v>0</v>
      </c>
      <c r="E204" s="32">
        <v>0</v>
      </c>
      <c r="F204" s="32">
        <v>0</v>
      </c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3.5" thickBot="1" x14ac:dyDescent="0.25">
      <c r="A205" s="96">
        <v>1310201</v>
      </c>
      <c r="B205" s="220" t="s">
        <v>99</v>
      </c>
      <c r="C205" s="32">
        <v>0</v>
      </c>
      <c r="D205" s="32">
        <v>0</v>
      </c>
      <c r="E205" s="32">
        <v>0</v>
      </c>
      <c r="F205" s="32">
        <v>0</v>
      </c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3.5" thickBot="1" x14ac:dyDescent="0.25">
      <c r="A206" s="96">
        <v>1310202</v>
      </c>
      <c r="B206" s="220" t="s">
        <v>100</v>
      </c>
      <c r="C206" s="32">
        <v>0</v>
      </c>
      <c r="D206" s="32">
        <v>0</v>
      </c>
      <c r="E206" s="32">
        <v>0</v>
      </c>
      <c r="F206" s="32">
        <v>0</v>
      </c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3.5" thickBot="1" x14ac:dyDescent="0.25">
      <c r="A207" s="96">
        <v>1310203</v>
      </c>
      <c r="B207" s="220" t="s">
        <v>101</v>
      </c>
      <c r="C207" s="32">
        <v>0</v>
      </c>
      <c r="D207" s="32">
        <v>0</v>
      </c>
      <c r="E207" s="32">
        <v>0</v>
      </c>
      <c r="F207" s="32">
        <v>0</v>
      </c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3.5" thickBot="1" x14ac:dyDescent="0.25">
      <c r="A208" s="96">
        <v>1310301</v>
      </c>
      <c r="B208" s="220" t="s">
        <v>102</v>
      </c>
      <c r="C208" s="32">
        <v>0</v>
      </c>
      <c r="D208" s="32">
        <v>0</v>
      </c>
      <c r="E208" s="32">
        <v>0</v>
      </c>
      <c r="F208" s="32">
        <v>0</v>
      </c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8.75" thickBot="1" x14ac:dyDescent="0.25">
      <c r="A209" s="96">
        <v>1310302</v>
      </c>
      <c r="B209" s="220" t="s">
        <v>103</v>
      </c>
      <c r="C209" s="32">
        <v>0</v>
      </c>
      <c r="D209" s="32">
        <v>0</v>
      </c>
      <c r="E209" s="32">
        <v>0</v>
      </c>
      <c r="F209" s="32">
        <v>0</v>
      </c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3.5" thickBot="1" x14ac:dyDescent="0.25">
      <c r="A210" s="96">
        <v>1310303</v>
      </c>
      <c r="B210" s="220" t="s">
        <v>104</v>
      </c>
      <c r="C210" s="32">
        <v>0</v>
      </c>
      <c r="D210" s="32">
        <v>0</v>
      </c>
      <c r="E210" s="32">
        <v>0</v>
      </c>
      <c r="F210" s="32">
        <v>0</v>
      </c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3.5" thickBot="1" x14ac:dyDescent="0.25">
      <c r="A211" s="96">
        <v>1310399</v>
      </c>
      <c r="B211" s="220" t="s">
        <v>105</v>
      </c>
      <c r="C211" s="32">
        <v>0</v>
      </c>
      <c r="D211" s="32">
        <v>0</v>
      </c>
      <c r="E211" s="32">
        <v>0</v>
      </c>
      <c r="F211" s="32">
        <v>0</v>
      </c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3.5" thickBot="1" x14ac:dyDescent="0.25">
      <c r="A212" s="96">
        <v>1310401</v>
      </c>
      <c r="B212" s="220" t="s">
        <v>106</v>
      </c>
      <c r="C212" s="32">
        <v>0</v>
      </c>
      <c r="D212" s="32">
        <v>0</v>
      </c>
      <c r="E212" s="32">
        <v>0</v>
      </c>
      <c r="F212" s="32">
        <v>0</v>
      </c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3.5" customHeight="1" thickBot="1" x14ac:dyDescent="0.25">
      <c r="A213" s="96">
        <v>1310402</v>
      </c>
      <c r="B213" s="220" t="s">
        <v>107</v>
      </c>
      <c r="C213" s="32">
        <v>0</v>
      </c>
      <c r="D213" s="32">
        <v>0</v>
      </c>
      <c r="E213" s="32">
        <v>0</v>
      </c>
      <c r="F213" s="32">
        <v>0</v>
      </c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3.5" customHeight="1" thickBot="1" x14ac:dyDescent="0.25">
      <c r="A214" s="96">
        <v>1310403</v>
      </c>
      <c r="B214" s="220" t="s">
        <v>108</v>
      </c>
      <c r="C214" s="32">
        <v>0</v>
      </c>
      <c r="D214" s="32">
        <v>0</v>
      </c>
      <c r="E214" s="32">
        <v>0</v>
      </c>
      <c r="F214" s="32">
        <v>0</v>
      </c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3.5" customHeight="1" thickBot="1" x14ac:dyDescent="0.25">
      <c r="A215" s="96">
        <v>1310404</v>
      </c>
      <c r="B215" s="220" t="s">
        <v>109</v>
      </c>
      <c r="C215" s="32">
        <v>0</v>
      </c>
      <c r="D215" s="32">
        <v>0</v>
      </c>
      <c r="E215" s="32">
        <v>0</v>
      </c>
      <c r="F215" s="32">
        <v>0</v>
      </c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3.5" customHeight="1" thickBot="1" x14ac:dyDescent="0.25">
      <c r="A216" s="96">
        <v>1310405</v>
      </c>
      <c r="B216" s="220" t="s">
        <v>110</v>
      </c>
      <c r="C216" s="32">
        <v>0</v>
      </c>
      <c r="D216" s="32">
        <v>0</v>
      </c>
      <c r="E216" s="32">
        <v>0</v>
      </c>
      <c r="F216" s="32">
        <v>0</v>
      </c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3.5" customHeight="1" thickBot="1" x14ac:dyDescent="0.25">
      <c r="A217" s="96">
        <v>1310406</v>
      </c>
      <c r="B217" s="220" t="s">
        <v>111</v>
      </c>
      <c r="C217" s="32">
        <v>0</v>
      </c>
      <c r="D217" s="32">
        <v>0</v>
      </c>
      <c r="E217" s="32">
        <v>0</v>
      </c>
      <c r="F217" s="32">
        <v>0</v>
      </c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3.5" customHeight="1" thickBot="1" x14ac:dyDescent="0.25">
      <c r="A218" s="96">
        <v>1310407</v>
      </c>
      <c r="B218" s="220" t="s">
        <v>112</v>
      </c>
      <c r="C218" s="32">
        <v>0</v>
      </c>
      <c r="D218" s="32">
        <v>0</v>
      </c>
      <c r="E218" s="32">
        <v>0</v>
      </c>
      <c r="F218" s="32">
        <v>0</v>
      </c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3.5" thickBot="1" x14ac:dyDescent="0.25">
      <c r="A219" s="96">
        <v>1310408</v>
      </c>
      <c r="B219" s="220" t="s">
        <v>113</v>
      </c>
      <c r="C219" s="32">
        <v>0</v>
      </c>
      <c r="D219" s="32">
        <v>0</v>
      </c>
      <c r="E219" s="32">
        <v>0</v>
      </c>
      <c r="F219" s="32">
        <v>0</v>
      </c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3.5" thickBot="1" x14ac:dyDescent="0.25">
      <c r="A220" s="96">
        <v>1310409</v>
      </c>
      <c r="B220" s="220" t="s">
        <v>114</v>
      </c>
      <c r="C220" s="32">
        <v>0</v>
      </c>
      <c r="D220" s="32">
        <v>0</v>
      </c>
      <c r="E220" s="32">
        <v>0</v>
      </c>
      <c r="F220" s="32">
        <v>0</v>
      </c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3.5" thickBot="1" x14ac:dyDescent="0.25">
      <c r="A221" s="96">
        <v>1310410</v>
      </c>
      <c r="B221" s="220" t="s">
        <v>115</v>
      </c>
      <c r="C221" s="32">
        <v>0</v>
      </c>
      <c r="D221" s="32">
        <v>0</v>
      </c>
      <c r="E221" s="32">
        <v>0</v>
      </c>
      <c r="F221" s="32">
        <v>0</v>
      </c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8.75" thickBot="1" x14ac:dyDescent="0.25">
      <c r="A222" s="96">
        <v>1310411</v>
      </c>
      <c r="B222" s="220" t="s">
        <v>116</v>
      </c>
      <c r="C222" s="32">
        <v>0</v>
      </c>
      <c r="D222" s="32">
        <v>0</v>
      </c>
      <c r="E222" s="32">
        <v>0</v>
      </c>
      <c r="F222" s="32">
        <v>0</v>
      </c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8.75" thickBot="1" x14ac:dyDescent="0.25">
      <c r="A223" s="96">
        <v>1310412</v>
      </c>
      <c r="B223" s="220" t="s">
        <v>117</v>
      </c>
      <c r="C223" s="32">
        <v>0</v>
      </c>
      <c r="D223" s="32">
        <v>0</v>
      </c>
      <c r="E223" s="32">
        <v>0</v>
      </c>
      <c r="F223" s="32">
        <v>0</v>
      </c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3.5" thickBot="1" x14ac:dyDescent="0.25">
      <c r="A224" s="96">
        <v>1310413</v>
      </c>
      <c r="B224" s="220" t="s">
        <v>118</v>
      </c>
      <c r="C224" s="32">
        <v>0</v>
      </c>
      <c r="D224" s="32">
        <v>0</v>
      </c>
      <c r="E224" s="32">
        <v>0</v>
      </c>
      <c r="F224" s="32">
        <v>0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3.5" thickBot="1" x14ac:dyDescent="0.25">
      <c r="A225" s="96">
        <v>1310414</v>
      </c>
      <c r="B225" s="220" t="s">
        <v>119</v>
      </c>
      <c r="C225" s="32">
        <v>0</v>
      </c>
      <c r="D225" s="32">
        <v>0</v>
      </c>
      <c r="E225" s="32">
        <v>0</v>
      </c>
      <c r="F225" s="32">
        <v>0</v>
      </c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3.5" thickBot="1" x14ac:dyDescent="0.25">
      <c r="A226" s="96">
        <v>1310415</v>
      </c>
      <c r="B226" s="220" t="s">
        <v>120</v>
      </c>
      <c r="C226" s="32">
        <v>0</v>
      </c>
      <c r="D226" s="32">
        <v>0</v>
      </c>
      <c r="E226" s="32">
        <v>0</v>
      </c>
      <c r="F226" s="32">
        <v>0</v>
      </c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3.5" thickBot="1" x14ac:dyDescent="0.25">
      <c r="A227" s="96">
        <v>1310416</v>
      </c>
      <c r="B227" s="220" t="s">
        <v>121</v>
      </c>
      <c r="C227" s="32">
        <v>0</v>
      </c>
      <c r="D227" s="32">
        <v>0</v>
      </c>
      <c r="E227" s="32">
        <v>0</v>
      </c>
      <c r="F227" s="32">
        <v>0</v>
      </c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3.5" customHeight="1" thickBot="1" x14ac:dyDescent="0.25">
      <c r="A228" s="96">
        <v>1310499</v>
      </c>
      <c r="B228" s="220" t="s">
        <v>122</v>
      </c>
      <c r="C228" s="32">
        <v>0</v>
      </c>
      <c r="D228" s="32">
        <v>0</v>
      </c>
      <c r="E228" s="32">
        <v>0</v>
      </c>
      <c r="F228" s="32">
        <v>0</v>
      </c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3.5" thickBot="1" x14ac:dyDescent="0.25">
      <c r="A229" s="96">
        <v>13105</v>
      </c>
      <c r="B229" s="220" t="s">
        <v>123</v>
      </c>
      <c r="C229" s="32">
        <v>0</v>
      </c>
      <c r="D229" s="32">
        <v>0</v>
      </c>
      <c r="E229" s="32">
        <v>0</v>
      </c>
      <c r="F229" s="32">
        <v>0</v>
      </c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3.5" thickBot="1" x14ac:dyDescent="0.25">
      <c r="A230" s="96">
        <v>1310703</v>
      </c>
      <c r="B230" s="220" t="s">
        <v>124</v>
      </c>
      <c r="C230" s="32">
        <v>0</v>
      </c>
      <c r="D230" s="32">
        <v>0</v>
      </c>
      <c r="E230" s="32">
        <v>0</v>
      </c>
      <c r="F230" s="32">
        <v>0</v>
      </c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3.5" thickBot="1" x14ac:dyDescent="0.25">
      <c r="A231" s="392" t="s">
        <v>8</v>
      </c>
      <c r="B231" s="394"/>
      <c r="C231" s="73">
        <f>SUM(C203:C230)</f>
        <v>0</v>
      </c>
      <c r="D231" s="73">
        <f t="shared" ref="D231:E231" si="11">SUM(D203:D230)</f>
        <v>0</v>
      </c>
      <c r="E231" s="73">
        <f t="shared" si="11"/>
        <v>0</v>
      </c>
      <c r="F231" s="73">
        <f>SUM(F203:F230)</f>
        <v>0</v>
      </c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x14ac:dyDescent="0.2">
      <c r="A232" s="4"/>
      <c r="B232" s="4"/>
      <c r="C232" s="9"/>
      <c r="D232" s="9"/>
      <c r="E232" s="9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24" customHeight="1" x14ac:dyDescent="0.2">
      <c r="A233" s="372"/>
      <c r="B233" s="372"/>
      <c r="C233" s="372"/>
      <c r="D233" s="291"/>
      <c r="E233" s="29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x14ac:dyDescent="0.2">
      <c r="A235" s="356" t="s">
        <v>87</v>
      </c>
      <c r="B235" s="356"/>
      <c r="C235" s="356"/>
      <c r="D235" s="356"/>
      <c r="E235" s="356"/>
      <c r="F235" s="356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42" customHeight="1" thickBot="1" x14ac:dyDescent="0.25">
      <c r="A236" s="17"/>
      <c r="B236" s="17"/>
      <c r="C236" s="17"/>
      <c r="D236" s="17"/>
      <c r="E236" s="17"/>
      <c r="F236" s="17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3.5" thickBot="1" x14ac:dyDescent="0.25">
      <c r="A237" s="392" t="s">
        <v>86</v>
      </c>
      <c r="B237" s="394"/>
      <c r="C237" s="399" t="s">
        <v>509</v>
      </c>
      <c r="D237" s="332" t="s">
        <v>480</v>
      </c>
      <c r="E237" s="421" t="s">
        <v>481</v>
      </c>
      <c r="F237" s="397" t="s">
        <v>459</v>
      </c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57.75" customHeight="1" thickBot="1" x14ac:dyDescent="0.3">
      <c r="A238" s="29" t="s">
        <v>2</v>
      </c>
      <c r="B238" s="30" t="s">
        <v>3</v>
      </c>
      <c r="C238" s="404"/>
      <c r="D238" s="339"/>
      <c r="E238" s="422"/>
      <c r="F238" s="339"/>
      <c r="G238" s="307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27.75" customHeight="1" thickBot="1" x14ac:dyDescent="0.25">
      <c r="A239" s="31">
        <v>13201</v>
      </c>
      <c r="B239" s="195" t="s">
        <v>125</v>
      </c>
      <c r="C239" s="32">
        <v>0</v>
      </c>
      <c r="D239" s="32">
        <v>0</v>
      </c>
      <c r="E239" s="32">
        <v>0</v>
      </c>
      <c r="F239" s="32">
        <v>0</v>
      </c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27.75" customHeight="1" thickBot="1" x14ac:dyDescent="0.25">
      <c r="A240" s="34">
        <v>13202</v>
      </c>
      <c r="B240" s="182" t="s">
        <v>126</v>
      </c>
      <c r="C240" s="32">
        <v>0</v>
      </c>
      <c r="D240" s="32">
        <v>0</v>
      </c>
      <c r="E240" s="32">
        <v>0</v>
      </c>
      <c r="F240" s="32">
        <v>0</v>
      </c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3.5" thickBot="1" x14ac:dyDescent="0.25">
      <c r="A241" s="392" t="s">
        <v>8</v>
      </c>
      <c r="B241" s="394"/>
      <c r="C241" s="73">
        <f>SUM(C239:C240)</f>
        <v>0</v>
      </c>
      <c r="D241" s="73">
        <f t="shared" ref="D241:E241" si="12">SUM(D239:D240)</f>
        <v>0</v>
      </c>
      <c r="E241" s="73">
        <f t="shared" si="12"/>
        <v>0</v>
      </c>
      <c r="F241" s="73">
        <f>SUM(F239:F240)</f>
        <v>0</v>
      </c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33" customHeight="1" x14ac:dyDescent="0.2">
      <c r="A242" s="4"/>
      <c r="B242" s="4"/>
      <c r="C242" s="9"/>
      <c r="D242" s="9"/>
      <c r="E242" s="9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47.25" customHeight="1" x14ac:dyDescent="0.2">
      <c r="A243" s="372"/>
      <c r="B243" s="372"/>
      <c r="C243" s="372"/>
      <c r="D243" s="291"/>
      <c r="E243" s="29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x14ac:dyDescent="0.2">
      <c r="A245" s="356" t="s">
        <v>88</v>
      </c>
      <c r="B245" s="356"/>
      <c r="C245" s="356"/>
      <c r="D245" s="17"/>
      <c r="E245" s="17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9.5" customHeight="1" thickBo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3.5" thickBot="1" x14ac:dyDescent="0.25">
      <c r="A247" s="392" t="s">
        <v>86</v>
      </c>
      <c r="B247" s="394"/>
      <c r="C247" s="399" t="s">
        <v>509</v>
      </c>
      <c r="D247" s="332" t="s">
        <v>480</v>
      </c>
      <c r="E247" s="421" t="s">
        <v>481</v>
      </c>
      <c r="F247" s="397" t="s">
        <v>459</v>
      </c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59.25" customHeight="1" thickBot="1" x14ac:dyDescent="0.3">
      <c r="A248" s="29" t="s">
        <v>2</v>
      </c>
      <c r="B248" s="30" t="s">
        <v>3</v>
      </c>
      <c r="C248" s="404"/>
      <c r="D248" s="339"/>
      <c r="E248" s="422"/>
      <c r="F248" s="339"/>
      <c r="G248" s="307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27.75" customHeight="1" thickBot="1" x14ac:dyDescent="0.25">
      <c r="A249" s="31">
        <v>13301</v>
      </c>
      <c r="B249" s="195" t="s">
        <v>127</v>
      </c>
      <c r="C249" s="32">
        <v>0</v>
      </c>
      <c r="D249" s="32">
        <v>0</v>
      </c>
      <c r="E249" s="32">
        <v>0</v>
      </c>
      <c r="F249" s="32">
        <v>0</v>
      </c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3.5" thickBot="1" x14ac:dyDescent="0.25">
      <c r="A250" s="392" t="s">
        <v>8</v>
      </c>
      <c r="B250" s="394"/>
      <c r="C250" s="73">
        <f>SUM(C249)</f>
        <v>0</v>
      </c>
      <c r="D250" s="73">
        <f t="shared" ref="D250:E250" si="13">SUM(D249)</f>
        <v>0</v>
      </c>
      <c r="E250" s="73">
        <f t="shared" si="13"/>
        <v>0</v>
      </c>
      <c r="F250" s="73">
        <f>SUM(F249)</f>
        <v>0</v>
      </c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30.75" customHeight="1" x14ac:dyDescent="0.2">
      <c r="A251" s="4"/>
      <c r="B251" s="4"/>
      <c r="C251" s="9"/>
      <c r="D251" s="9"/>
      <c r="E251" s="9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</row>
    <row r="252" spans="1:29" ht="67.5" customHeight="1" x14ac:dyDescent="0.2">
      <c r="A252" s="372"/>
      <c r="B252" s="372"/>
      <c r="C252" s="372"/>
      <c r="D252" s="291"/>
      <c r="E252" s="291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spans="1:29" ht="38.2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</row>
    <row r="254" spans="1:29" x14ac:dyDescent="0.2">
      <c r="A254" s="356" t="s">
        <v>89</v>
      </c>
      <c r="B254" s="356"/>
      <c r="C254" s="356"/>
      <c r="D254" s="17"/>
      <c r="E254" s="17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1:29" ht="7.5" customHeight="1" thickBo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</row>
    <row r="256" spans="1:29" ht="13.5" thickBot="1" x14ac:dyDescent="0.25">
      <c r="A256" s="392" t="s">
        <v>1</v>
      </c>
      <c r="B256" s="380"/>
      <c r="C256" s="399" t="s">
        <v>509</v>
      </c>
      <c r="D256" s="397" t="s">
        <v>512</v>
      </c>
      <c r="E256" s="421" t="s">
        <v>480</v>
      </c>
      <c r="F256" s="397" t="s">
        <v>481</v>
      </c>
      <c r="G256" s="397" t="s">
        <v>459</v>
      </c>
      <c r="H256" s="397" t="s">
        <v>476</v>
      </c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</row>
    <row r="257" spans="1:29" ht="41.25" customHeight="1" thickBot="1" x14ac:dyDescent="0.3">
      <c r="A257" s="29" t="s">
        <v>2</v>
      </c>
      <c r="B257" s="89" t="s">
        <v>3</v>
      </c>
      <c r="C257" s="404"/>
      <c r="D257" s="339"/>
      <c r="E257" s="422"/>
      <c r="F257" s="339"/>
      <c r="G257" s="339"/>
      <c r="H257" s="339"/>
      <c r="I257" s="307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</row>
    <row r="258" spans="1:29" ht="27" customHeight="1" thickBot="1" x14ac:dyDescent="0.25">
      <c r="A258" s="31">
        <v>1250101</v>
      </c>
      <c r="B258" s="221" t="s">
        <v>128</v>
      </c>
      <c r="C258" s="32">
        <v>0</v>
      </c>
      <c r="D258" s="32">
        <v>0</v>
      </c>
      <c r="E258" s="32">
        <v>0</v>
      </c>
      <c r="F258" s="32">
        <v>0</v>
      </c>
      <c r="G258" s="32">
        <v>0</v>
      </c>
      <c r="H258" s="32">
        <v>0</v>
      </c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</row>
    <row r="259" spans="1:29" ht="27" customHeight="1" thickBot="1" x14ac:dyDescent="0.25">
      <c r="A259" s="34">
        <v>1250102</v>
      </c>
      <c r="B259" s="222" t="s">
        <v>129</v>
      </c>
      <c r="C259" s="32">
        <v>0</v>
      </c>
      <c r="D259" s="32">
        <v>0</v>
      </c>
      <c r="E259" s="32">
        <v>0</v>
      </c>
      <c r="F259" s="32">
        <v>0</v>
      </c>
      <c r="G259" s="32">
        <v>0</v>
      </c>
      <c r="H259" s="32">
        <v>0</v>
      </c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</row>
    <row r="260" spans="1:29" ht="27" customHeight="1" thickBot="1" x14ac:dyDescent="0.25">
      <c r="A260" s="34">
        <v>1250103</v>
      </c>
      <c r="B260" s="222" t="s">
        <v>130</v>
      </c>
      <c r="C260" s="32">
        <v>0</v>
      </c>
      <c r="D260" s="32">
        <v>0</v>
      </c>
      <c r="E260" s="32">
        <v>0</v>
      </c>
      <c r="F260" s="32">
        <v>0</v>
      </c>
      <c r="G260" s="32">
        <v>0</v>
      </c>
      <c r="H260" s="32">
        <v>0</v>
      </c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</row>
    <row r="261" spans="1:29" ht="27" customHeight="1" thickBot="1" x14ac:dyDescent="0.25">
      <c r="A261" s="96">
        <v>1250104</v>
      </c>
      <c r="B261" s="223" t="s">
        <v>131</v>
      </c>
      <c r="C261" s="32">
        <v>0</v>
      </c>
      <c r="D261" s="32">
        <v>0</v>
      </c>
      <c r="E261" s="32">
        <v>0</v>
      </c>
      <c r="F261" s="32">
        <v>0</v>
      </c>
      <c r="G261" s="32">
        <v>0</v>
      </c>
      <c r="H261" s="32">
        <v>0</v>
      </c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</row>
    <row r="262" spans="1:29" ht="27" customHeight="1" thickBot="1" x14ac:dyDescent="0.25">
      <c r="A262" s="96">
        <v>1250105</v>
      </c>
      <c r="B262" s="223" t="s">
        <v>132</v>
      </c>
      <c r="C262" s="32">
        <v>0</v>
      </c>
      <c r="D262" s="32">
        <v>0</v>
      </c>
      <c r="E262" s="32">
        <v>0</v>
      </c>
      <c r="F262" s="32">
        <v>0</v>
      </c>
      <c r="G262" s="32">
        <v>0</v>
      </c>
      <c r="H262" s="32">
        <v>0</v>
      </c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</row>
    <row r="263" spans="1:29" ht="27" customHeight="1" thickBot="1" x14ac:dyDescent="0.25">
      <c r="A263" s="96">
        <v>1250201</v>
      </c>
      <c r="B263" s="223" t="s">
        <v>133</v>
      </c>
      <c r="C263" s="32">
        <v>0</v>
      </c>
      <c r="D263" s="32">
        <v>0</v>
      </c>
      <c r="E263" s="32">
        <v>0</v>
      </c>
      <c r="F263" s="32">
        <v>0</v>
      </c>
      <c r="G263" s="32">
        <v>0</v>
      </c>
      <c r="H263" s="32">
        <v>0</v>
      </c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</row>
    <row r="264" spans="1:29" ht="27" customHeight="1" thickBot="1" x14ac:dyDescent="0.25">
      <c r="A264" s="96">
        <v>1250202</v>
      </c>
      <c r="B264" s="223" t="s">
        <v>134</v>
      </c>
      <c r="C264" s="32">
        <v>0</v>
      </c>
      <c r="D264" s="32">
        <v>0</v>
      </c>
      <c r="E264" s="32">
        <v>0</v>
      </c>
      <c r="F264" s="32">
        <v>0</v>
      </c>
      <c r="G264" s="32">
        <v>0</v>
      </c>
      <c r="H264" s="32">
        <v>0</v>
      </c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</row>
    <row r="265" spans="1:29" ht="27" customHeight="1" thickBot="1" x14ac:dyDescent="0.25">
      <c r="A265" s="96">
        <v>1250203</v>
      </c>
      <c r="B265" s="223" t="s">
        <v>135</v>
      </c>
      <c r="C265" s="32">
        <v>0</v>
      </c>
      <c r="D265" s="32">
        <v>0</v>
      </c>
      <c r="E265" s="32">
        <v>0</v>
      </c>
      <c r="F265" s="32">
        <v>0</v>
      </c>
      <c r="G265" s="32">
        <v>0</v>
      </c>
      <c r="H265" s="32">
        <v>0</v>
      </c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</row>
    <row r="266" spans="1:29" ht="27" customHeight="1" thickBot="1" x14ac:dyDescent="0.25">
      <c r="A266" s="96">
        <v>1250204</v>
      </c>
      <c r="B266" s="223" t="s">
        <v>136</v>
      </c>
      <c r="C266" s="32">
        <v>0</v>
      </c>
      <c r="D266" s="32">
        <v>0</v>
      </c>
      <c r="E266" s="32">
        <v>0</v>
      </c>
      <c r="F266" s="32">
        <v>0</v>
      </c>
      <c r="G266" s="32">
        <v>0</v>
      </c>
      <c r="H266" s="32">
        <v>0</v>
      </c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</row>
    <row r="267" spans="1:29" ht="27" customHeight="1" thickBot="1" x14ac:dyDescent="0.25">
      <c r="A267" s="96">
        <v>1250205</v>
      </c>
      <c r="B267" s="223" t="s">
        <v>137</v>
      </c>
      <c r="C267" s="32">
        <v>0</v>
      </c>
      <c r="D267" s="32">
        <v>0</v>
      </c>
      <c r="E267" s="32">
        <v>0</v>
      </c>
      <c r="F267" s="32">
        <v>0</v>
      </c>
      <c r="G267" s="32">
        <v>0</v>
      </c>
      <c r="H267" s="32">
        <v>0</v>
      </c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</row>
    <row r="268" spans="1:29" ht="27" customHeight="1" thickBot="1" x14ac:dyDescent="0.25">
      <c r="A268" s="96">
        <v>1250206</v>
      </c>
      <c r="B268" s="223" t="s">
        <v>138</v>
      </c>
      <c r="C268" s="32">
        <v>0</v>
      </c>
      <c r="D268" s="32">
        <v>0</v>
      </c>
      <c r="E268" s="32">
        <v>0</v>
      </c>
      <c r="F268" s="32">
        <v>0</v>
      </c>
      <c r="G268" s="32">
        <v>0</v>
      </c>
      <c r="H268" s="32">
        <v>0</v>
      </c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</row>
    <row r="269" spans="1:29" ht="27" customHeight="1" thickBot="1" x14ac:dyDescent="0.25">
      <c r="A269" s="96">
        <v>1250299</v>
      </c>
      <c r="B269" s="223" t="s">
        <v>139</v>
      </c>
      <c r="C269" s="32">
        <v>0</v>
      </c>
      <c r="D269" s="32">
        <v>0</v>
      </c>
      <c r="E269" s="32">
        <v>0</v>
      </c>
      <c r="F269" s="32">
        <v>0</v>
      </c>
      <c r="G269" s="32">
        <v>0</v>
      </c>
      <c r="H269" s="32">
        <v>0</v>
      </c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</row>
    <row r="270" spans="1:29" ht="27" customHeight="1" thickBot="1" x14ac:dyDescent="0.25">
      <c r="A270" s="96">
        <v>12599</v>
      </c>
      <c r="B270" s="223" t="s">
        <v>140</v>
      </c>
      <c r="C270" s="32">
        <v>0</v>
      </c>
      <c r="D270" s="32">
        <v>0</v>
      </c>
      <c r="E270" s="32">
        <v>0</v>
      </c>
      <c r="F270" s="32">
        <v>0</v>
      </c>
      <c r="G270" s="32">
        <v>0</v>
      </c>
      <c r="H270" s="32">
        <v>0</v>
      </c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</row>
    <row r="271" spans="1:29" ht="13.5" thickBot="1" x14ac:dyDescent="0.25">
      <c r="A271" s="392" t="s">
        <v>8</v>
      </c>
      <c r="B271" s="380"/>
      <c r="C271" s="26">
        <f>SUM(C258:C270)</f>
        <v>0</v>
      </c>
      <c r="D271" s="26">
        <f t="shared" ref="D271:E271" si="14">SUM(D258:D270)</f>
        <v>0</v>
      </c>
      <c r="E271" s="26">
        <f t="shared" si="14"/>
        <v>0</v>
      </c>
      <c r="F271" s="26">
        <f>SUM(F258:F270)</f>
        <v>0</v>
      </c>
      <c r="G271" s="26">
        <f>SUM(G258:G270)</f>
        <v>0</v>
      </c>
      <c r="H271" s="26">
        <f>SUM(H258:H270)</f>
        <v>0</v>
      </c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x14ac:dyDescent="0.2">
      <c r="A272" s="4"/>
      <c r="B272" s="4"/>
      <c r="C272" s="8"/>
      <c r="D272" s="8"/>
      <c r="E272" s="8"/>
      <c r="F272" s="8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51" customHeight="1" x14ac:dyDescent="0.2">
      <c r="A273" s="372"/>
      <c r="B273" s="372"/>
      <c r="C273" s="372"/>
      <c r="D273" s="291"/>
      <c r="E273" s="291"/>
      <c r="F273" s="8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</row>
    <row r="274" spans="1:29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</row>
    <row r="275" spans="1:29" x14ac:dyDescent="0.2">
      <c r="A275" s="360" t="s">
        <v>141</v>
      </c>
      <c r="B275" s="360"/>
      <c r="C275" s="360"/>
      <c r="D275" s="360"/>
      <c r="E275" s="360"/>
      <c r="F275" s="360"/>
      <c r="G275" s="360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</row>
    <row r="276" spans="1:29" ht="24.75" customHeight="1" thickBot="1" x14ac:dyDescent="0.25">
      <c r="A276" s="90"/>
      <c r="B276" s="91"/>
      <c r="C276" s="255"/>
      <c r="D276" s="255"/>
      <c r="E276" s="255"/>
      <c r="F276" s="255"/>
      <c r="G276" s="386" t="s">
        <v>431</v>
      </c>
      <c r="H276" s="386"/>
      <c r="I276" s="386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</row>
    <row r="277" spans="1:29" ht="13.5" customHeight="1" thickBot="1" x14ac:dyDescent="0.25">
      <c r="A277" s="350" t="s">
        <v>86</v>
      </c>
      <c r="B277" s="351"/>
      <c r="C277" s="423" t="s">
        <v>509</v>
      </c>
      <c r="D277" s="445" t="s">
        <v>480</v>
      </c>
      <c r="E277" s="447" t="s">
        <v>510</v>
      </c>
      <c r="F277" s="385" t="s">
        <v>459</v>
      </c>
      <c r="G277" s="385" t="s">
        <v>511</v>
      </c>
      <c r="H277" s="385" t="s">
        <v>473</v>
      </c>
      <c r="I277" s="385" t="s">
        <v>485</v>
      </c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</row>
    <row r="278" spans="1:29" ht="42.75" customHeight="1" thickBot="1" x14ac:dyDescent="0.3">
      <c r="A278" s="29" t="s">
        <v>2</v>
      </c>
      <c r="B278" s="30" t="s">
        <v>3</v>
      </c>
      <c r="C278" s="423"/>
      <c r="D278" s="446"/>
      <c r="E278" s="448"/>
      <c r="F278" s="385"/>
      <c r="G278" s="385"/>
      <c r="H278" s="385"/>
      <c r="I278" s="385"/>
      <c r="J278" s="307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</row>
    <row r="279" spans="1:29" ht="23.25" customHeight="1" thickBot="1" x14ac:dyDescent="0.25">
      <c r="A279" s="97">
        <v>1210601</v>
      </c>
      <c r="B279" s="98" t="s">
        <v>142</v>
      </c>
      <c r="C279" s="273">
        <v>5022079066</v>
      </c>
      <c r="D279" s="273">
        <v>3475484270</v>
      </c>
      <c r="E279" s="273">
        <v>0</v>
      </c>
      <c r="F279" s="273">
        <v>3475484270</v>
      </c>
      <c r="G279" s="273">
        <v>1546594796</v>
      </c>
      <c r="H279" s="273">
        <v>811939563</v>
      </c>
      <c r="I279" s="285">
        <v>2663544707</v>
      </c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23.25" customHeight="1" thickBot="1" x14ac:dyDescent="0.25">
      <c r="A280" s="100">
        <v>1210602</v>
      </c>
      <c r="B280" s="98" t="s">
        <v>143</v>
      </c>
      <c r="C280" s="273">
        <v>0</v>
      </c>
      <c r="D280" s="273">
        <v>0</v>
      </c>
      <c r="E280" s="273">
        <v>0</v>
      </c>
      <c r="F280" s="273">
        <v>0</v>
      </c>
      <c r="G280" s="273">
        <v>0</v>
      </c>
      <c r="H280" s="273">
        <v>0</v>
      </c>
      <c r="I280" s="285">
        <v>0</v>
      </c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</row>
    <row r="281" spans="1:29" ht="23.25" customHeight="1" thickBot="1" x14ac:dyDescent="0.25">
      <c r="A281" s="100">
        <v>1210603</v>
      </c>
      <c r="B281" s="98" t="s">
        <v>144</v>
      </c>
      <c r="C281" s="273">
        <v>0</v>
      </c>
      <c r="D281" s="273">
        <v>0</v>
      </c>
      <c r="E281" s="273">
        <v>0</v>
      </c>
      <c r="F281" s="273">
        <v>0</v>
      </c>
      <c r="G281" s="273">
        <v>0</v>
      </c>
      <c r="H281" s="273">
        <v>0</v>
      </c>
      <c r="I281" s="285">
        <v>0</v>
      </c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</row>
    <row r="282" spans="1:29" ht="23.25" customHeight="1" thickBot="1" x14ac:dyDescent="0.25">
      <c r="A282" s="100">
        <v>1210604</v>
      </c>
      <c r="B282" s="98" t="s">
        <v>145</v>
      </c>
      <c r="C282" s="273">
        <v>0</v>
      </c>
      <c r="D282" s="273">
        <v>0</v>
      </c>
      <c r="E282" s="273">
        <v>0</v>
      </c>
      <c r="F282" s="273">
        <v>0</v>
      </c>
      <c r="G282" s="273">
        <v>0</v>
      </c>
      <c r="H282" s="273">
        <v>0</v>
      </c>
      <c r="I282" s="285">
        <v>0</v>
      </c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</row>
    <row r="283" spans="1:29" ht="23.25" customHeight="1" thickBot="1" x14ac:dyDescent="0.25">
      <c r="A283" s="100">
        <v>1210699</v>
      </c>
      <c r="B283" s="98" t="s">
        <v>146</v>
      </c>
      <c r="C283" s="273">
        <v>0</v>
      </c>
      <c r="D283" s="273">
        <v>0</v>
      </c>
      <c r="E283" s="273">
        <v>0</v>
      </c>
      <c r="F283" s="273">
        <v>0</v>
      </c>
      <c r="G283" s="273">
        <v>0</v>
      </c>
      <c r="H283" s="273">
        <v>0</v>
      </c>
      <c r="I283" s="285">
        <v>0</v>
      </c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</row>
    <row r="284" spans="1:29" ht="13.5" thickBot="1" x14ac:dyDescent="0.25">
      <c r="A284" s="350" t="s">
        <v>8</v>
      </c>
      <c r="B284" s="351"/>
      <c r="C284" s="274">
        <f>SUM(C279:C283)</f>
        <v>5022079066</v>
      </c>
      <c r="D284" s="274">
        <f t="shared" ref="D284:E284" si="15">SUM(D279:D283)</f>
        <v>3475484270</v>
      </c>
      <c r="E284" s="274">
        <f t="shared" si="15"/>
        <v>0</v>
      </c>
      <c r="F284" s="274">
        <f>SUM(F279:F283)</f>
        <v>3475484270</v>
      </c>
      <c r="G284" s="274">
        <f>SUM(G279:G283)</f>
        <v>1546594796</v>
      </c>
      <c r="H284" s="274">
        <f>SUM(H279:H283)</f>
        <v>811939563</v>
      </c>
      <c r="I284" s="274">
        <f>SUM(I279:I283)</f>
        <v>2663544707</v>
      </c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</row>
    <row r="285" spans="1:29" ht="15.75" customHeight="1" x14ac:dyDescent="0.2">
      <c r="A285" s="4"/>
      <c r="B285" s="4"/>
      <c r="C285" s="8"/>
      <c r="D285" s="8"/>
      <c r="E285" s="8"/>
      <c r="F285" s="8"/>
      <c r="G285" s="8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</row>
    <row r="286" spans="1:29" ht="18" customHeight="1" x14ac:dyDescent="0.2">
      <c r="A286" s="372"/>
      <c r="B286" s="372"/>
      <c r="C286" s="372"/>
      <c r="D286" s="291"/>
      <c r="E286" s="291"/>
      <c r="F286" s="8"/>
      <c r="G286" s="8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spans="1:29" ht="21" customHeight="1" x14ac:dyDescent="0.2">
      <c r="A288" s="356" t="s">
        <v>147</v>
      </c>
      <c r="B288" s="356"/>
      <c r="C288" s="356"/>
      <c r="D288" s="356"/>
      <c r="E288" s="356"/>
      <c r="F288" s="356"/>
      <c r="G288" s="356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spans="1:29" ht="13.5" thickBot="1" x14ac:dyDescent="0.25">
      <c r="A289" s="17"/>
      <c r="B289" s="17"/>
      <c r="C289" s="17"/>
      <c r="D289" s="17"/>
      <c r="E289" s="17"/>
      <c r="F289" s="17"/>
      <c r="G289" s="17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</row>
    <row r="290" spans="1:29" ht="13.5" thickBot="1" x14ac:dyDescent="0.25">
      <c r="A290" s="350" t="s">
        <v>86</v>
      </c>
      <c r="B290" s="351"/>
      <c r="C290" s="332" t="s">
        <v>509</v>
      </c>
      <c r="D290" s="332" t="s">
        <v>480</v>
      </c>
      <c r="E290" s="332" t="s">
        <v>481</v>
      </c>
      <c r="F290" s="332" t="s">
        <v>459</v>
      </c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 ht="43.5" customHeight="1" thickBot="1" x14ac:dyDescent="0.3">
      <c r="A291" s="29" t="s">
        <v>2</v>
      </c>
      <c r="B291" s="30" t="s">
        <v>3</v>
      </c>
      <c r="C291" s="339"/>
      <c r="D291" s="339"/>
      <c r="E291" s="339"/>
      <c r="F291" s="339"/>
      <c r="G291" s="307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27" customHeight="1" thickBot="1" x14ac:dyDescent="0.25">
      <c r="A292" s="97">
        <v>18104</v>
      </c>
      <c r="B292" s="98" t="s">
        <v>148</v>
      </c>
      <c r="C292" s="102">
        <v>0</v>
      </c>
      <c r="D292" s="102">
        <v>0</v>
      </c>
      <c r="E292" s="102">
        <v>0</v>
      </c>
      <c r="F292" s="102">
        <v>0</v>
      </c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</row>
    <row r="293" spans="1:29" ht="27" customHeight="1" thickBot="1" x14ac:dyDescent="0.25">
      <c r="A293" s="100">
        <v>18105</v>
      </c>
      <c r="B293" s="98" t="s">
        <v>149</v>
      </c>
      <c r="C293" s="99">
        <v>0</v>
      </c>
      <c r="D293" s="99">
        <v>0</v>
      </c>
      <c r="E293" s="99">
        <v>0</v>
      </c>
      <c r="F293" s="99">
        <v>0</v>
      </c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</row>
    <row r="294" spans="1:29" ht="13.5" thickBot="1" x14ac:dyDescent="0.25">
      <c r="A294" s="350" t="s">
        <v>8</v>
      </c>
      <c r="B294" s="351"/>
      <c r="C294" s="101">
        <f>SUM(C292:C293)</f>
        <v>0</v>
      </c>
      <c r="D294" s="101">
        <f t="shared" ref="D294:E294" si="16">SUM(D292:D293)</f>
        <v>0</v>
      </c>
      <c r="E294" s="101">
        <f t="shared" si="16"/>
        <v>0</v>
      </c>
      <c r="F294" s="101">
        <f>SUM(F292:F293)</f>
        <v>0</v>
      </c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</row>
    <row r="295" spans="1:29" ht="27.75" customHeight="1" x14ac:dyDescent="0.2">
      <c r="A295" s="4"/>
      <c r="B295" s="4"/>
      <c r="C295" s="8"/>
      <c r="D295" s="8"/>
      <c r="E295" s="8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</row>
    <row r="296" spans="1:29" ht="25.5" customHeight="1" x14ac:dyDescent="0.2">
      <c r="A296" s="372"/>
      <c r="B296" s="372"/>
      <c r="C296" s="372"/>
      <c r="D296" s="291"/>
      <c r="E296" s="29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</row>
    <row r="297" spans="1:29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</row>
    <row r="298" spans="1:29" x14ac:dyDescent="0.2">
      <c r="A298" s="356" t="s">
        <v>150</v>
      </c>
      <c r="B298" s="356"/>
      <c r="C298" s="356"/>
      <c r="D298" s="356"/>
      <c r="E298" s="356"/>
      <c r="F298" s="356"/>
      <c r="G298" s="356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</row>
    <row r="299" spans="1:29" x14ac:dyDescent="0.2">
      <c r="A299" s="17"/>
      <c r="B299" s="17"/>
      <c r="C299" s="17"/>
      <c r="D299" s="17"/>
      <c r="E299" s="17"/>
      <c r="F299" s="17"/>
      <c r="G299" s="17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</row>
    <row r="300" spans="1:29" ht="13.5" thickBot="1" x14ac:dyDescent="0.25">
      <c r="A300" s="363" t="s">
        <v>151</v>
      </c>
      <c r="B300" s="363"/>
      <c r="C300" s="363"/>
      <c r="D300" s="363"/>
      <c r="E300" s="363"/>
      <c r="F300" s="363"/>
      <c r="G300" s="36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</row>
    <row r="301" spans="1:29" ht="27" customHeight="1" thickBot="1" x14ac:dyDescent="0.25">
      <c r="A301" s="350" t="s">
        <v>86</v>
      </c>
      <c r="B301" s="351"/>
      <c r="C301" s="332" t="s">
        <v>513</v>
      </c>
      <c r="D301" s="332" t="s">
        <v>481</v>
      </c>
      <c r="E301" s="332" t="s">
        <v>480</v>
      </c>
      <c r="F301" s="332" t="s">
        <v>153</v>
      </c>
      <c r="G301" s="332" t="s">
        <v>154</v>
      </c>
      <c r="H301" s="332" t="s">
        <v>155</v>
      </c>
      <c r="I301" s="332" t="s">
        <v>509</v>
      </c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</row>
    <row r="302" spans="1:29" ht="25.5" customHeight="1" thickBot="1" x14ac:dyDescent="0.25">
      <c r="A302" s="103" t="s">
        <v>2</v>
      </c>
      <c r="B302" s="104" t="s">
        <v>3</v>
      </c>
      <c r="C302" s="339"/>
      <c r="D302" s="339"/>
      <c r="E302" s="339"/>
      <c r="F302" s="339"/>
      <c r="G302" s="339"/>
      <c r="H302" s="339"/>
      <c r="I302" s="339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</row>
    <row r="303" spans="1:29" ht="24.75" customHeight="1" x14ac:dyDescent="0.2">
      <c r="A303" s="105">
        <v>14101</v>
      </c>
      <c r="B303" s="185" t="s">
        <v>156</v>
      </c>
      <c r="C303" s="106">
        <v>1911801052</v>
      </c>
      <c r="D303" s="106">
        <v>0</v>
      </c>
      <c r="E303" s="106">
        <v>1911801052</v>
      </c>
      <c r="F303" s="106">
        <v>0</v>
      </c>
      <c r="G303" s="106">
        <v>0</v>
      </c>
      <c r="H303" s="106">
        <v>0</v>
      </c>
      <c r="I303" s="106">
        <v>1911801052</v>
      </c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</row>
    <row r="304" spans="1:29" ht="24.75" customHeight="1" x14ac:dyDescent="0.2">
      <c r="A304" s="107">
        <v>14102</v>
      </c>
      <c r="B304" s="184" t="s">
        <v>157</v>
      </c>
      <c r="C304" s="108">
        <v>109778232</v>
      </c>
      <c r="D304" s="108">
        <v>0</v>
      </c>
      <c r="E304" s="108">
        <v>109778232</v>
      </c>
      <c r="F304" s="108">
        <v>8958622</v>
      </c>
      <c r="G304" s="108">
        <v>0</v>
      </c>
      <c r="H304" s="108">
        <v>1906137</v>
      </c>
      <c r="I304" s="108">
        <v>116830717</v>
      </c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</row>
    <row r="305" spans="1:29" ht="24.75" customHeight="1" x14ac:dyDescent="0.2">
      <c r="A305" s="107">
        <v>14104</v>
      </c>
      <c r="B305" s="184" t="s">
        <v>158</v>
      </c>
      <c r="C305" s="108">
        <v>88060411</v>
      </c>
      <c r="D305" s="108">
        <v>0</v>
      </c>
      <c r="E305" s="108">
        <v>88060411</v>
      </c>
      <c r="F305" s="108">
        <v>13253895</v>
      </c>
      <c r="G305" s="108">
        <v>0</v>
      </c>
      <c r="H305" s="108">
        <v>3236412</v>
      </c>
      <c r="I305" s="108">
        <v>98077894</v>
      </c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</row>
    <row r="306" spans="1:29" ht="24.75" customHeight="1" x14ac:dyDescent="0.2">
      <c r="A306" s="107">
        <v>1410501</v>
      </c>
      <c r="B306" s="184" t="s">
        <v>159</v>
      </c>
      <c r="C306" s="108">
        <v>780656213</v>
      </c>
      <c r="D306" s="108">
        <v>0</v>
      </c>
      <c r="E306" s="108">
        <v>780656213</v>
      </c>
      <c r="F306" s="108">
        <v>0</v>
      </c>
      <c r="G306" s="108">
        <v>0</v>
      </c>
      <c r="H306" s="108">
        <v>4868448</v>
      </c>
      <c r="I306" s="108">
        <v>775787765</v>
      </c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</row>
    <row r="307" spans="1:29" ht="24.75" customHeight="1" x14ac:dyDescent="0.2">
      <c r="A307" s="107">
        <v>1410502</v>
      </c>
      <c r="B307" s="184" t="s">
        <v>160</v>
      </c>
      <c r="C307" s="108">
        <v>0</v>
      </c>
      <c r="D307" s="108">
        <v>0</v>
      </c>
      <c r="E307" s="108">
        <v>0</v>
      </c>
      <c r="F307" s="108">
        <v>220138</v>
      </c>
      <c r="G307" s="108">
        <v>0</v>
      </c>
      <c r="H307" s="108">
        <v>0</v>
      </c>
      <c r="I307" s="108">
        <v>220138</v>
      </c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</row>
    <row r="308" spans="1:29" ht="24.75" customHeight="1" x14ac:dyDescent="0.2">
      <c r="A308" s="107">
        <v>1410503</v>
      </c>
      <c r="B308" s="184" t="s">
        <v>161</v>
      </c>
      <c r="C308" s="108">
        <v>0</v>
      </c>
      <c r="D308" s="108">
        <v>0</v>
      </c>
      <c r="E308" s="108">
        <v>0</v>
      </c>
      <c r="F308" s="108">
        <v>0</v>
      </c>
      <c r="G308" s="108">
        <v>0</v>
      </c>
      <c r="H308" s="108">
        <v>0</v>
      </c>
      <c r="I308" s="108">
        <v>0</v>
      </c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</row>
    <row r="309" spans="1:29" ht="24.75" customHeight="1" x14ac:dyDescent="0.2">
      <c r="A309" s="107">
        <v>14106</v>
      </c>
      <c r="B309" s="184" t="s">
        <v>162</v>
      </c>
      <c r="C309" s="108">
        <v>156939112</v>
      </c>
      <c r="D309" s="108">
        <v>0</v>
      </c>
      <c r="E309" s="108">
        <v>156939112</v>
      </c>
      <c r="F309" s="108">
        <v>58667213</v>
      </c>
      <c r="G309" s="108">
        <v>0</v>
      </c>
      <c r="H309" s="108">
        <v>28523052</v>
      </c>
      <c r="I309" s="108">
        <v>187083273</v>
      </c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</row>
    <row r="310" spans="1:29" ht="24.75" customHeight="1" x14ac:dyDescent="0.2">
      <c r="A310" s="107">
        <v>14107</v>
      </c>
      <c r="B310" s="184" t="s">
        <v>163</v>
      </c>
      <c r="C310" s="108">
        <v>10950025</v>
      </c>
      <c r="D310" s="108">
        <v>0</v>
      </c>
      <c r="E310" s="108">
        <v>10950025</v>
      </c>
      <c r="F310" s="108">
        <v>877149</v>
      </c>
      <c r="G310" s="108">
        <v>0</v>
      </c>
      <c r="H310" s="108">
        <v>533298</v>
      </c>
      <c r="I310" s="108">
        <v>11293876</v>
      </c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</row>
    <row r="311" spans="1:29" ht="24.75" customHeight="1" x14ac:dyDescent="0.2">
      <c r="A311" s="107">
        <v>14108</v>
      </c>
      <c r="B311" s="184" t="s">
        <v>164</v>
      </c>
      <c r="C311" s="108">
        <v>302705880</v>
      </c>
      <c r="D311" s="108">
        <v>0</v>
      </c>
      <c r="E311" s="108">
        <v>302705880</v>
      </c>
      <c r="F311" s="108">
        <v>74173319</v>
      </c>
      <c r="G311" s="108">
        <v>0</v>
      </c>
      <c r="H311" s="108">
        <v>56419847</v>
      </c>
      <c r="I311" s="108">
        <v>320459352</v>
      </c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</row>
    <row r="312" spans="1:29" ht="24.75" customHeight="1" x14ac:dyDescent="0.2">
      <c r="A312" s="107">
        <v>14109</v>
      </c>
      <c r="B312" s="184" t="s">
        <v>165</v>
      </c>
      <c r="C312" s="108">
        <v>15203582</v>
      </c>
      <c r="D312" s="108">
        <v>0</v>
      </c>
      <c r="E312" s="108">
        <v>15203582</v>
      </c>
      <c r="F312" s="108">
        <v>0</v>
      </c>
      <c r="G312" s="108">
        <v>0</v>
      </c>
      <c r="H312" s="108">
        <v>733907</v>
      </c>
      <c r="I312" s="108">
        <v>14469675</v>
      </c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</row>
    <row r="313" spans="1:29" ht="24.75" customHeight="1" x14ac:dyDescent="0.2">
      <c r="A313" s="107">
        <v>14110</v>
      </c>
      <c r="B313" s="184" t="s">
        <v>166</v>
      </c>
      <c r="C313" s="108">
        <v>0</v>
      </c>
      <c r="D313" s="108">
        <v>0</v>
      </c>
      <c r="E313" s="108">
        <v>0</v>
      </c>
      <c r="F313" s="108">
        <v>0</v>
      </c>
      <c r="G313" s="108">
        <v>0</v>
      </c>
      <c r="H313" s="108">
        <v>0</v>
      </c>
      <c r="I313" s="108">
        <v>0</v>
      </c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</row>
    <row r="314" spans="1:29" ht="24.75" customHeight="1" x14ac:dyDescent="0.2">
      <c r="A314" s="107">
        <v>14112</v>
      </c>
      <c r="B314" s="184" t="s">
        <v>167</v>
      </c>
      <c r="C314" s="108">
        <v>0</v>
      </c>
      <c r="D314" s="108">
        <v>0</v>
      </c>
      <c r="E314" s="108">
        <v>0</v>
      </c>
      <c r="F314" s="108">
        <v>0</v>
      </c>
      <c r="G314" s="108">
        <v>0</v>
      </c>
      <c r="H314" s="108">
        <v>0</v>
      </c>
      <c r="I314" s="108">
        <v>0</v>
      </c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</row>
    <row r="315" spans="1:29" ht="24.75" customHeight="1" x14ac:dyDescent="0.2">
      <c r="A315" s="107">
        <v>14113</v>
      </c>
      <c r="B315" s="184" t="s">
        <v>168</v>
      </c>
      <c r="C315" s="108">
        <v>12549227802</v>
      </c>
      <c r="D315" s="108">
        <v>0</v>
      </c>
      <c r="E315" s="108">
        <v>12549227802</v>
      </c>
      <c r="F315" s="108">
        <v>0</v>
      </c>
      <c r="G315" s="108">
        <v>0</v>
      </c>
      <c r="H315" s="108">
        <v>0</v>
      </c>
      <c r="I315" s="108">
        <v>12549227802</v>
      </c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</row>
    <row r="316" spans="1:29" ht="24.75" customHeight="1" x14ac:dyDescent="0.2">
      <c r="A316" s="107">
        <v>14114</v>
      </c>
      <c r="B316" s="184" t="s">
        <v>169</v>
      </c>
      <c r="C316" s="108">
        <v>176237246</v>
      </c>
      <c r="D316" s="108">
        <v>0</v>
      </c>
      <c r="E316" s="108">
        <v>176237246</v>
      </c>
      <c r="F316" s="108">
        <v>0</v>
      </c>
      <c r="G316" s="108">
        <v>0</v>
      </c>
      <c r="H316" s="108">
        <v>496066</v>
      </c>
      <c r="I316" s="108">
        <v>175741180</v>
      </c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</row>
    <row r="317" spans="1:29" ht="24.75" customHeight="1" thickBot="1" x14ac:dyDescent="0.25">
      <c r="A317" s="109">
        <v>14199</v>
      </c>
      <c r="B317" s="192" t="s">
        <v>170</v>
      </c>
      <c r="C317" s="110">
        <v>1810144</v>
      </c>
      <c r="D317" s="110">
        <v>0</v>
      </c>
      <c r="E317" s="110">
        <v>1810144</v>
      </c>
      <c r="F317" s="110">
        <v>0</v>
      </c>
      <c r="G317" s="110">
        <v>0</v>
      </c>
      <c r="H317" s="110">
        <v>0</v>
      </c>
      <c r="I317" s="110">
        <v>1810144</v>
      </c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</row>
    <row r="318" spans="1:29" ht="13.5" thickBot="1" x14ac:dyDescent="0.25">
      <c r="A318" s="111"/>
      <c r="B318" s="112" t="s">
        <v>44</v>
      </c>
      <c r="C318" s="113">
        <f t="shared" ref="C318:I318" si="17">SUM(C303:C317)</f>
        <v>16103369699</v>
      </c>
      <c r="D318" s="113">
        <f t="shared" si="17"/>
        <v>0</v>
      </c>
      <c r="E318" s="113">
        <f t="shared" si="17"/>
        <v>16103369699</v>
      </c>
      <c r="F318" s="113">
        <f t="shared" si="17"/>
        <v>156150336</v>
      </c>
      <c r="G318" s="113">
        <f t="shared" si="17"/>
        <v>0</v>
      </c>
      <c r="H318" s="113">
        <f t="shared" si="17"/>
        <v>96717167</v>
      </c>
      <c r="I318" s="113">
        <f t="shared" si="17"/>
        <v>16162802868</v>
      </c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</row>
    <row r="319" spans="1:29" ht="22.5" customHeight="1" thickBo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spans="1:29" ht="22.5" customHeight="1" thickBot="1" x14ac:dyDescent="0.25">
      <c r="A320" s="350" t="s">
        <v>86</v>
      </c>
      <c r="B320" s="351"/>
      <c r="C320" s="332" t="s">
        <v>514</v>
      </c>
      <c r="D320" s="332" t="s">
        <v>153</v>
      </c>
      <c r="E320" s="332" t="s">
        <v>154</v>
      </c>
      <c r="F320" s="332" t="s">
        <v>155</v>
      </c>
      <c r="G320" s="332" t="s">
        <v>459</v>
      </c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22.5" customHeight="1" thickBot="1" x14ac:dyDescent="0.3">
      <c r="A321" s="103" t="s">
        <v>2</v>
      </c>
      <c r="B321" s="104" t="s">
        <v>3</v>
      </c>
      <c r="C321" s="339"/>
      <c r="D321" s="339"/>
      <c r="E321" s="339"/>
      <c r="F321" s="339"/>
      <c r="G321" s="339"/>
      <c r="H321" s="307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27.75" customHeight="1" x14ac:dyDescent="0.2">
      <c r="A322" s="105">
        <v>14101</v>
      </c>
      <c r="B322" s="185" t="s">
        <v>156</v>
      </c>
      <c r="C322" s="106">
        <v>1911801052</v>
      </c>
      <c r="D322" s="106">
        <v>0</v>
      </c>
      <c r="E322" s="106">
        <v>0</v>
      </c>
      <c r="F322" s="106">
        <v>0</v>
      </c>
      <c r="G322" s="106">
        <v>1911801052</v>
      </c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27.75" customHeight="1" x14ac:dyDescent="0.2">
      <c r="A323" s="107">
        <v>14102</v>
      </c>
      <c r="B323" s="184" t="s">
        <v>157</v>
      </c>
      <c r="C323" s="108">
        <v>78111077</v>
      </c>
      <c r="D323" s="108">
        <v>38997991</v>
      </c>
      <c r="E323" s="108">
        <v>0</v>
      </c>
      <c r="F323" s="108">
        <v>7330836</v>
      </c>
      <c r="G323" s="108">
        <v>109778232</v>
      </c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27.75" customHeight="1" x14ac:dyDescent="0.2">
      <c r="A324" s="107">
        <v>14104</v>
      </c>
      <c r="B324" s="184" t="s">
        <v>158</v>
      </c>
      <c r="C324" s="108">
        <v>59977095</v>
      </c>
      <c r="D324" s="108">
        <v>29795678</v>
      </c>
      <c r="E324" s="108">
        <v>0</v>
      </c>
      <c r="F324" s="108">
        <v>1712362</v>
      </c>
      <c r="G324" s="108">
        <v>88060411</v>
      </c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27.75" customHeight="1" x14ac:dyDescent="0.2">
      <c r="A325" s="107">
        <v>1410501</v>
      </c>
      <c r="B325" s="184" t="s">
        <v>159</v>
      </c>
      <c r="C325" s="108">
        <v>233585231</v>
      </c>
      <c r="D325" s="108">
        <v>798900987</v>
      </c>
      <c r="E325" s="108">
        <v>0</v>
      </c>
      <c r="F325" s="108">
        <v>251830005</v>
      </c>
      <c r="G325" s="108">
        <v>780656213</v>
      </c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27.75" customHeight="1" x14ac:dyDescent="0.2">
      <c r="A326" s="107">
        <v>1410502</v>
      </c>
      <c r="B326" s="184" t="s">
        <v>160</v>
      </c>
      <c r="C326" s="108">
        <v>0</v>
      </c>
      <c r="D326" s="108">
        <v>0</v>
      </c>
      <c r="E326" s="108">
        <v>0</v>
      </c>
      <c r="F326" s="108">
        <v>0</v>
      </c>
      <c r="G326" s="108">
        <v>0</v>
      </c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27.75" customHeight="1" x14ac:dyDescent="0.2">
      <c r="A327" s="107">
        <v>1410503</v>
      </c>
      <c r="B327" s="184" t="s">
        <v>161</v>
      </c>
      <c r="C327" s="108">
        <v>0</v>
      </c>
      <c r="D327" s="108">
        <v>0</v>
      </c>
      <c r="E327" s="108">
        <v>0</v>
      </c>
      <c r="F327" s="108">
        <v>0</v>
      </c>
      <c r="G327" s="108">
        <v>0</v>
      </c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27.75" customHeight="1" x14ac:dyDescent="0.2">
      <c r="A328" s="107">
        <v>14106</v>
      </c>
      <c r="B328" s="184" t="s">
        <v>162</v>
      </c>
      <c r="C328" s="108">
        <v>151591703</v>
      </c>
      <c r="D328" s="108">
        <v>16606316</v>
      </c>
      <c r="E328" s="108">
        <v>0</v>
      </c>
      <c r="F328" s="108">
        <v>11258907</v>
      </c>
      <c r="G328" s="108">
        <v>156939112</v>
      </c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27.75" customHeight="1" x14ac:dyDescent="0.2">
      <c r="A329" s="107">
        <v>14107</v>
      </c>
      <c r="B329" s="184" t="s">
        <v>163</v>
      </c>
      <c r="C329" s="108">
        <v>11500024</v>
      </c>
      <c r="D329" s="108">
        <v>0</v>
      </c>
      <c r="E329" s="108">
        <v>0</v>
      </c>
      <c r="F329" s="108">
        <v>549999</v>
      </c>
      <c r="G329" s="108">
        <v>10950025</v>
      </c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27.75" customHeight="1" x14ac:dyDescent="0.2">
      <c r="A330" s="107">
        <v>14108</v>
      </c>
      <c r="B330" s="184" t="s">
        <v>164</v>
      </c>
      <c r="C330" s="108">
        <v>248018767</v>
      </c>
      <c r="D330" s="108">
        <v>95441003</v>
      </c>
      <c r="E330" s="108">
        <v>0</v>
      </c>
      <c r="F330" s="108">
        <v>40753890</v>
      </c>
      <c r="G330" s="108">
        <v>302705880</v>
      </c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27.75" customHeight="1" x14ac:dyDescent="0.2">
      <c r="A331" s="107">
        <v>14109</v>
      </c>
      <c r="B331" s="184" t="s">
        <v>165</v>
      </c>
      <c r="C331" s="108">
        <v>15203582</v>
      </c>
      <c r="D331" s="108">
        <v>0</v>
      </c>
      <c r="E331" s="108">
        <v>0</v>
      </c>
      <c r="F331" s="108">
        <v>0</v>
      </c>
      <c r="G331" s="108">
        <v>15203582</v>
      </c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27.75" customHeight="1" x14ac:dyDescent="0.2">
      <c r="A332" s="107">
        <v>14110</v>
      </c>
      <c r="B332" s="184" t="s">
        <v>166</v>
      </c>
      <c r="C332" s="108">
        <v>0</v>
      </c>
      <c r="D332" s="108">
        <v>0</v>
      </c>
      <c r="E332" s="108">
        <v>0</v>
      </c>
      <c r="F332" s="108">
        <v>0</v>
      </c>
      <c r="G332" s="108">
        <v>0</v>
      </c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27.75" customHeight="1" x14ac:dyDescent="0.2">
      <c r="A333" s="107">
        <v>14112</v>
      </c>
      <c r="B333" s="184" t="s">
        <v>167</v>
      </c>
      <c r="C333" s="108">
        <v>0</v>
      </c>
      <c r="D333" s="108">
        <v>0</v>
      </c>
      <c r="E333" s="108">
        <v>0</v>
      </c>
      <c r="F333" s="108">
        <v>0</v>
      </c>
      <c r="G333" s="108">
        <v>0</v>
      </c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27.75" customHeight="1" x14ac:dyDescent="0.2">
      <c r="A334" s="107">
        <v>14113</v>
      </c>
      <c r="B334" s="184" t="s">
        <v>168</v>
      </c>
      <c r="C334" s="108">
        <v>12549227802</v>
      </c>
      <c r="D334" s="108">
        <v>0</v>
      </c>
      <c r="E334" s="108">
        <v>0</v>
      </c>
      <c r="F334" s="108">
        <v>0</v>
      </c>
      <c r="G334" s="108">
        <v>12549227802</v>
      </c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27.75" customHeight="1" x14ac:dyDescent="0.2">
      <c r="A335" s="107">
        <v>14114</v>
      </c>
      <c r="B335" s="184" t="s">
        <v>169</v>
      </c>
      <c r="C335" s="108">
        <v>155977246</v>
      </c>
      <c r="D335" s="108">
        <v>20260000</v>
      </c>
      <c r="E335" s="108">
        <v>0</v>
      </c>
      <c r="F335" s="108">
        <v>0</v>
      </c>
      <c r="G335" s="108">
        <v>176237246</v>
      </c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27.75" customHeight="1" thickBot="1" x14ac:dyDescent="0.25">
      <c r="A336" s="109">
        <v>14199</v>
      </c>
      <c r="B336" s="192" t="s">
        <v>170</v>
      </c>
      <c r="C336" s="110">
        <v>1810144</v>
      </c>
      <c r="D336" s="110">
        <v>0</v>
      </c>
      <c r="E336" s="110">
        <v>0</v>
      </c>
      <c r="F336" s="110">
        <v>0</v>
      </c>
      <c r="G336" s="110">
        <v>1810144</v>
      </c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9" ht="14.25" customHeight="1" thickBot="1" x14ac:dyDescent="0.25">
      <c r="A337" s="111"/>
      <c r="B337" s="112" t="s">
        <v>44</v>
      </c>
      <c r="C337" s="113">
        <f>SUM(C322:C336)</f>
        <v>15416803723</v>
      </c>
      <c r="D337" s="113">
        <f>SUM(D322:D336)</f>
        <v>1000001975</v>
      </c>
      <c r="E337" s="113">
        <f>SUM(E322:E336)</f>
        <v>0</v>
      </c>
      <c r="F337" s="113">
        <f>SUM(F322:F336)</f>
        <v>313435999</v>
      </c>
      <c r="G337" s="113">
        <f>SUM(G322:G336)</f>
        <v>16103369699</v>
      </c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9" ht="24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</row>
    <row r="339" spans="1:29" ht="13.5" thickBot="1" x14ac:dyDescent="0.25">
      <c r="A339" s="357" t="s">
        <v>171</v>
      </c>
      <c r="B339" s="357"/>
      <c r="C339" s="357"/>
      <c r="D339" s="357"/>
      <c r="E339" s="357"/>
      <c r="F339" s="357"/>
      <c r="G339" s="357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</row>
    <row r="340" spans="1:29" ht="13.5" customHeight="1" thickBot="1" x14ac:dyDescent="0.25">
      <c r="A340" s="350" t="s">
        <v>86</v>
      </c>
      <c r="B340" s="380"/>
      <c r="C340" s="332" t="s">
        <v>513</v>
      </c>
      <c r="D340" s="373" t="s">
        <v>481</v>
      </c>
      <c r="E340" s="370" t="s">
        <v>480</v>
      </c>
      <c r="F340" s="332" t="s">
        <v>172</v>
      </c>
      <c r="G340" s="332" t="s">
        <v>509</v>
      </c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</row>
    <row r="341" spans="1:29" ht="28.5" customHeight="1" thickBot="1" x14ac:dyDescent="0.25">
      <c r="A341" s="103" t="s">
        <v>2</v>
      </c>
      <c r="B341" s="104" t="s">
        <v>3</v>
      </c>
      <c r="C341" s="339"/>
      <c r="D341" s="422"/>
      <c r="E341" s="371"/>
      <c r="F341" s="383"/>
      <c r="G341" s="339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</row>
    <row r="342" spans="1:29" ht="26.25" customHeight="1" x14ac:dyDescent="0.2">
      <c r="A342" s="105">
        <v>14901</v>
      </c>
      <c r="B342" s="185" t="s">
        <v>173</v>
      </c>
      <c r="C342" s="106">
        <v>2499956686</v>
      </c>
      <c r="D342" s="106">
        <v>0</v>
      </c>
      <c r="E342" s="106">
        <v>2499956686</v>
      </c>
      <c r="F342" s="106">
        <v>-485629344</v>
      </c>
      <c r="G342" s="106">
        <v>2985586030</v>
      </c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</row>
    <row r="343" spans="1:29" ht="26.25" customHeight="1" x14ac:dyDescent="0.2">
      <c r="A343" s="107">
        <v>14902</v>
      </c>
      <c r="B343" s="186" t="s">
        <v>174</v>
      </c>
      <c r="C343" s="108">
        <v>55499197</v>
      </c>
      <c r="D343" s="108">
        <v>0</v>
      </c>
      <c r="E343" s="108">
        <v>55499197</v>
      </c>
      <c r="F343" s="108">
        <v>-12558620</v>
      </c>
      <c r="G343" s="108">
        <v>68057817</v>
      </c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</row>
    <row r="344" spans="1:29" ht="26.25" customHeight="1" x14ac:dyDescent="0.2">
      <c r="A344" s="107">
        <v>14904</v>
      </c>
      <c r="B344" s="184" t="s">
        <v>175</v>
      </c>
      <c r="C344" s="108">
        <v>31930284</v>
      </c>
      <c r="D344" s="108">
        <v>0</v>
      </c>
      <c r="E344" s="108">
        <v>31930284</v>
      </c>
      <c r="F344" s="108">
        <v>-23748340</v>
      </c>
      <c r="G344" s="108">
        <v>55678624</v>
      </c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</row>
    <row r="345" spans="1:29" ht="26.25" customHeight="1" x14ac:dyDescent="0.2">
      <c r="A345" s="107">
        <v>1490501</v>
      </c>
      <c r="B345" s="183" t="s">
        <v>176</v>
      </c>
      <c r="C345" s="108">
        <v>57867096</v>
      </c>
      <c r="D345" s="108">
        <v>0</v>
      </c>
      <c r="E345" s="108">
        <v>57867096</v>
      </c>
      <c r="F345" s="108">
        <v>-37868943</v>
      </c>
      <c r="G345" s="108">
        <v>95736039</v>
      </c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</row>
    <row r="346" spans="1:29" ht="26.25" customHeight="1" x14ac:dyDescent="0.2">
      <c r="A346" s="107">
        <v>1490502</v>
      </c>
      <c r="B346" s="183" t="s">
        <v>177</v>
      </c>
      <c r="C346" s="108">
        <v>0</v>
      </c>
      <c r="D346" s="108">
        <v>0</v>
      </c>
      <c r="E346" s="108">
        <v>0</v>
      </c>
      <c r="F346" s="108">
        <v>0</v>
      </c>
      <c r="G346" s="108">
        <v>0</v>
      </c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</row>
    <row r="347" spans="1:29" ht="26.25" customHeight="1" x14ac:dyDescent="0.2">
      <c r="A347" s="107">
        <v>1490503</v>
      </c>
      <c r="B347" s="183" t="s">
        <v>178</v>
      </c>
      <c r="C347" s="108">
        <v>0</v>
      </c>
      <c r="D347" s="108">
        <v>0</v>
      </c>
      <c r="E347" s="108">
        <v>0</v>
      </c>
      <c r="F347" s="108">
        <v>0</v>
      </c>
      <c r="G347" s="108">
        <v>0</v>
      </c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</row>
    <row r="348" spans="1:29" ht="26.25" customHeight="1" x14ac:dyDescent="0.2">
      <c r="A348" s="107">
        <v>14906</v>
      </c>
      <c r="B348" s="184" t="s">
        <v>179</v>
      </c>
      <c r="C348" s="108">
        <v>68679823</v>
      </c>
      <c r="D348" s="108">
        <v>0</v>
      </c>
      <c r="E348" s="108">
        <v>68679823</v>
      </c>
      <c r="F348" s="108">
        <v>3862820</v>
      </c>
      <c r="G348" s="108">
        <v>64817003</v>
      </c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</row>
    <row r="349" spans="1:29" ht="26.25" customHeight="1" x14ac:dyDescent="0.2">
      <c r="A349" s="107">
        <v>14907</v>
      </c>
      <c r="B349" s="183" t="s">
        <v>180</v>
      </c>
      <c r="C349" s="108">
        <v>4066350</v>
      </c>
      <c r="D349" s="108">
        <v>0</v>
      </c>
      <c r="E349" s="108">
        <v>4066350</v>
      </c>
      <c r="F349" s="108">
        <v>-2177948</v>
      </c>
      <c r="G349" s="108">
        <v>6244298</v>
      </c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</row>
    <row r="350" spans="1:29" ht="26.25" customHeight="1" x14ac:dyDescent="0.2">
      <c r="A350" s="107">
        <v>14908</v>
      </c>
      <c r="B350" s="184" t="s">
        <v>181</v>
      </c>
      <c r="C350" s="108">
        <v>97530755</v>
      </c>
      <c r="D350" s="108">
        <v>0</v>
      </c>
      <c r="E350" s="108">
        <v>97530755</v>
      </c>
      <c r="F350" s="108">
        <v>11846303</v>
      </c>
      <c r="G350" s="108">
        <v>85684452</v>
      </c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</row>
    <row r="351" spans="1:29" ht="26.25" customHeight="1" x14ac:dyDescent="0.2">
      <c r="A351" s="107">
        <v>14909</v>
      </c>
      <c r="B351" s="184" t="s">
        <v>182</v>
      </c>
      <c r="C351" s="108">
        <v>4554712</v>
      </c>
      <c r="D351" s="108">
        <v>0</v>
      </c>
      <c r="E351" s="108">
        <v>4554712</v>
      </c>
      <c r="F351" s="108">
        <v>-782829</v>
      </c>
      <c r="G351" s="108">
        <v>5337541</v>
      </c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</row>
    <row r="352" spans="1:29" ht="26.25" customHeight="1" x14ac:dyDescent="0.2">
      <c r="A352" s="107">
        <v>14910</v>
      </c>
      <c r="B352" s="183" t="s">
        <v>183</v>
      </c>
      <c r="C352" s="108">
        <v>0</v>
      </c>
      <c r="D352" s="108">
        <v>0</v>
      </c>
      <c r="E352" s="108">
        <v>0</v>
      </c>
      <c r="F352" s="108">
        <v>0</v>
      </c>
      <c r="G352" s="108">
        <v>0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</row>
    <row r="353" spans="1:29" ht="26.25" customHeight="1" x14ac:dyDescent="0.2">
      <c r="A353" s="107">
        <v>14912</v>
      </c>
      <c r="B353" s="183" t="s">
        <v>184</v>
      </c>
      <c r="C353" s="108">
        <v>0</v>
      </c>
      <c r="D353" s="108">
        <v>0</v>
      </c>
      <c r="E353" s="108">
        <v>0</v>
      </c>
      <c r="F353" s="108">
        <v>0</v>
      </c>
      <c r="G353" s="108">
        <v>0</v>
      </c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</row>
    <row r="354" spans="1:29" ht="26.25" customHeight="1" x14ac:dyDescent="0.2">
      <c r="A354" s="107">
        <v>14913</v>
      </c>
      <c r="B354" s="184" t="s">
        <v>185</v>
      </c>
      <c r="C354" s="108">
        <v>10385910117</v>
      </c>
      <c r="D354" s="108">
        <v>0</v>
      </c>
      <c r="E354" s="108">
        <v>10385910117</v>
      </c>
      <c r="F354" s="108">
        <v>-2873858</v>
      </c>
      <c r="G354" s="108">
        <v>10388783975</v>
      </c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</row>
    <row r="355" spans="1:29" ht="26.25" customHeight="1" x14ac:dyDescent="0.2">
      <c r="A355" s="107">
        <v>14918</v>
      </c>
      <c r="B355" s="183" t="s">
        <v>186</v>
      </c>
      <c r="C355" s="108">
        <v>34734732</v>
      </c>
      <c r="D355" s="108">
        <v>0</v>
      </c>
      <c r="E355" s="108">
        <v>34734732</v>
      </c>
      <c r="F355" s="108">
        <v>-6693561</v>
      </c>
      <c r="G355" s="108">
        <v>41428293</v>
      </c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</row>
    <row r="356" spans="1:29" ht="26.25" customHeight="1" thickBot="1" x14ac:dyDescent="0.25">
      <c r="A356" s="109">
        <v>14999</v>
      </c>
      <c r="B356" s="187" t="s">
        <v>187</v>
      </c>
      <c r="C356" s="110">
        <v>95528</v>
      </c>
      <c r="D356" s="110">
        <v>0</v>
      </c>
      <c r="E356" s="110">
        <v>95528</v>
      </c>
      <c r="F356" s="110">
        <v>0</v>
      </c>
      <c r="G356" s="110">
        <v>95528</v>
      </c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</row>
    <row r="357" spans="1:29" ht="13.5" thickBot="1" x14ac:dyDescent="0.25">
      <c r="A357" s="111"/>
      <c r="B357" s="112" t="s">
        <v>44</v>
      </c>
      <c r="C357" s="113">
        <f>SUM(C342:C356)</f>
        <v>13240825280</v>
      </c>
      <c r="D357" s="113">
        <f>SUM(D342:D356)</f>
        <v>0</v>
      </c>
      <c r="E357" s="113">
        <f>SUM(E342:E356)</f>
        <v>13240825280</v>
      </c>
      <c r="F357" s="113">
        <f>SUM(F342:F356)</f>
        <v>-556624320</v>
      </c>
      <c r="G357" s="113">
        <f>SUM(G342:G356)</f>
        <v>13797449600</v>
      </c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</row>
    <row r="358" spans="1:29" ht="23.25" customHeight="1" thickBo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spans="1:29" ht="46.5" customHeight="1" thickBot="1" x14ac:dyDescent="0.25">
      <c r="A359" s="350" t="s">
        <v>86</v>
      </c>
      <c r="B359" s="380"/>
      <c r="C359" s="332" t="s">
        <v>514</v>
      </c>
      <c r="D359" s="370" t="s">
        <v>152</v>
      </c>
      <c r="E359" s="332" t="s">
        <v>459</v>
      </c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9" ht="46.5" customHeight="1" thickBot="1" x14ac:dyDescent="0.25">
      <c r="A360" s="103" t="s">
        <v>2</v>
      </c>
      <c r="B360" s="104" t="s">
        <v>3</v>
      </c>
      <c r="C360" s="339"/>
      <c r="D360" s="371"/>
      <c r="E360" s="339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9" ht="27" customHeight="1" x14ac:dyDescent="0.2">
      <c r="A361" s="105">
        <v>14901</v>
      </c>
      <c r="B361" s="185" t="s">
        <v>173</v>
      </c>
      <c r="C361" s="106">
        <v>2014327342</v>
      </c>
      <c r="D361" s="106">
        <v>0</v>
      </c>
      <c r="E361" s="106">
        <v>2499956686</v>
      </c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9" ht="27" customHeight="1" x14ac:dyDescent="0.2">
      <c r="A362" s="107">
        <v>14902</v>
      </c>
      <c r="B362" s="186" t="s">
        <v>174</v>
      </c>
      <c r="C362" s="108">
        <v>49201579</v>
      </c>
      <c r="D362" s="108">
        <v>0</v>
      </c>
      <c r="E362" s="108">
        <v>55499197</v>
      </c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9" ht="27" customHeight="1" x14ac:dyDescent="0.2">
      <c r="A363" s="107">
        <v>14904</v>
      </c>
      <c r="B363" s="184" t="s">
        <v>175</v>
      </c>
      <c r="C363" s="108">
        <v>13830975</v>
      </c>
      <c r="D363" s="108">
        <v>0</v>
      </c>
      <c r="E363" s="108">
        <v>31930284</v>
      </c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9" ht="27" customHeight="1" x14ac:dyDescent="0.2">
      <c r="A364" s="107">
        <v>1490501</v>
      </c>
      <c r="B364" s="183" t="s">
        <v>176</v>
      </c>
      <c r="C364" s="108">
        <v>20408921</v>
      </c>
      <c r="D364" s="108">
        <v>0</v>
      </c>
      <c r="E364" s="108">
        <v>57867096</v>
      </c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9" ht="27" customHeight="1" x14ac:dyDescent="0.2">
      <c r="A365" s="107">
        <v>1490502</v>
      </c>
      <c r="B365" s="183" t="s">
        <v>177</v>
      </c>
      <c r="C365" s="108">
        <v>0</v>
      </c>
      <c r="D365" s="108">
        <v>0</v>
      </c>
      <c r="E365" s="108">
        <v>0</v>
      </c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9" ht="27" customHeight="1" x14ac:dyDescent="0.2">
      <c r="A366" s="107">
        <v>1490503</v>
      </c>
      <c r="B366" s="183" t="s">
        <v>178</v>
      </c>
      <c r="C366" s="108">
        <v>0</v>
      </c>
      <c r="D366" s="108">
        <v>0</v>
      </c>
      <c r="E366" s="108">
        <v>0</v>
      </c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9" ht="27" customHeight="1" x14ac:dyDescent="0.2">
      <c r="A367" s="107">
        <v>14906</v>
      </c>
      <c r="B367" s="184" t="s">
        <v>179</v>
      </c>
      <c r="C367" s="108">
        <v>54389661</v>
      </c>
      <c r="D367" s="108">
        <v>0</v>
      </c>
      <c r="E367" s="108">
        <v>68679823</v>
      </c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9" ht="27" customHeight="1" x14ac:dyDescent="0.2">
      <c r="A368" s="107">
        <v>14907</v>
      </c>
      <c r="B368" s="183" t="s">
        <v>180</v>
      </c>
      <c r="C368" s="108">
        <v>2032590</v>
      </c>
      <c r="D368" s="108">
        <v>0</v>
      </c>
      <c r="E368" s="108">
        <v>4066350</v>
      </c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9" ht="27" customHeight="1" x14ac:dyDescent="0.2">
      <c r="A369" s="107">
        <v>14908</v>
      </c>
      <c r="B369" s="184" t="s">
        <v>181</v>
      </c>
      <c r="C369" s="108">
        <v>92728218</v>
      </c>
      <c r="D369" s="108">
        <v>0</v>
      </c>
      <c r="E369" s="108">
        <v>97530755</v>
      </c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9" ht="27" customHeight="1" x14ac:dyDescent="0.2">
      <c r="A370" s="107">
        <v>14909</v>
      </c>
      <c r="B370" s="184" t="s">
        <v>182</v>
      </c>
      <c r="C370" s="108">
        <v>4030027</v>
      </c>
      <c r="D370" s="108">
        <v>0</v>
      </c>
      <c r="E370" s="108">
        <v>4554712</v>
      </c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9" ht="27" customHeight="1" x14ac:dyDescent="0.2">
      <c r="A371" s="107">
        <v>14910</v>
      </c>
      <c r="B371" s="183" t="s">
        <v>183</v>
      </c>
      <c r="C371" s="108">
        <v>0</v>
      </c>
      <c r="D371" s="108">
        <v>0</v>
      </c>
      <c r="E371" s="108">
        <v>0</v>
      </c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9" ht="27" customHeight="1" x14ac:dyDescent="0.2">
      <c r="A372" s="107">
        <v>14912</v>
      </c>
      <c r="B372" s="183" t="s">
        <v>184</v>
      </c>
      <c r="C372" s="108">
        <v>0</v>
      </c>
      <c r="D372" s="108">
        <v>0</v>
      </c>
      <c r="E372" s="108">
        <v>0</v>
      </c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9" ht="27" customHeight="1" x14ac:dyDescent="0.2">
      <c r="A373" s="107">
        <v>14913</v>
      </c>
      <c r="B373" s="184" t="s">
        <v>185</v>
      </c>
      <c r="C373" s="108">
        <v>10385251950</v>
      </c>
      <c r="D373" s="108">
        <v>0</v>
      </c>
      <c r="E373" s="108">
        <v>10385910117</v>
      </c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9" ht="27" customHeight="1" x14ac:dyDescent="0.2">
      <c r="A374" s="107">
        <v>14918</v>
      </c>
      <c r="B374" s="183" t="s">
        <v>186</v>
      </c>
      <c r="C374" s="108">
        <v>25541195</v>
      </c>
      <c r="D374" s="108">
        <v>0</v>
      </c>
      <c r="E374" s="108">
        <v>34734732</v>
      </c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9" ht="27" customHeight="1" thickBot="1" x14ac:dyDescent="0.25">
      <c r="A375" s="109">
        <v>14999</v>
      </c>
      <c r="B375" s="187" t="s">
        <v>187</v>
      </c>
      <c r="C375" s="110">
        <v>95528</v>
      </c>
      <c r="D375" s="110">
        <v>0</v>
      </c>
      <c r="E375" s="110">
        <v>95528</v>
      </c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9" ht="15.75" customHeight="1" thickBot="1" x14ac:dyDescent="0.25">
      <c r="A376" s="111"/>
      <c r="B376" s="112" t="s">
        <v>44</v>
      </c>
      <c r="C376" s="113">
        <f>SUM(C361:C375)</f>
        <v>12661837986</v>
      </c>
      <c r="D376" s="113">
        <f>SUM(D361:D375)</f>
        <v>0</v>
      </c>
      <c r="E376" s="113">
        <f>SUM(E361:E375)</f>
        <v>13240825280</v>
      </c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9" ht="18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spans="1:29" ht="13.5" thickBot="1" x14ac:dyDescent="0.25">
      <c r="A378" s="357" t="s">
        <v>188</v>
      </c>
      <c r="B378" s="357"/>
      <c r="C378" s="357"/>
      <c r="D378" s="357"/>
      <c r="E378" s="357"/>
      <c r="F378" s="357"/>
      <c r="G378" s="357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</row>
    <row r="379" spans="1:29" ht="13.5" customHeight="1" thickBot="1" x14ac:dyDescent="0.25">
      <c r="A379" s="350" t="s">
        <v>86</v>
      </c>
      <c r="B379" s="380"/>
      <c r="C379" s="332" t="s">
        <v>513</v>
      </c>
      <c r="D379" s="332" t="s">
        <v>481</v>
      </c>
      <c r="E379" s="370" t="s">
        <v>480</v>
      </c>
      <c r="F379" s="332" t="s">
        <v>515</v>
      </c>
      <c r="G379" s="332" t="s">
        <v>509</v>
      </c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</row>
    <row r="380" spans="1:29" ht="42" customHeight="1" thickBot="1" x14ac:dyDescent="0.25">
      <c r="A380" s="103" t="s">
        <v>2</v>
      </c>
      <c r="B380" s="104" t="s">
        <v>3</v>
      </c>
      <c r="C380" s="339"/>
      <c r="D380" s="339"/>
      <c r="E380" s="371"/>
      <c r="F380" s="383"/>
      <c r="G380" s="339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</row>
    <row r="381" spans="1:29" ht="27.75" customHeight="1" x14ac:dyDescent="0.2">
      <c r="A381" s="105">
        <v>14801</v>
      </c>
      <c r="B381" s="188" t="s">
        <v>189</v>
      </c>
      <c r="C381" s="106">
        <v>0</v>
      </c>
      <c r="D381" s="106">
        <v>0</v>
      </c>
      <c r="E381" s="106">
        <v>0</v>
      </c>
      <c r="F381" s="106">
        <v>0</v>
      </c>
      <c r="G381" s="106">
        <v>0</v>
      </c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</row>
    <row r="382" spans="1:29" ht="27.75" customHeight="1" x14ac:dyDescent="0.2">
      <c r="A382" s="107">
        <v>14802</v>
      </c>
      <c r="B382" s="189" t="s">
        <v>190</v>
      </c>
      <c r="C382" s="108">
        <v>166599</v>
      </c>
      <c r="D382" s="108">
        <v>0</v>
      </c>
      <c r="E382" s="108">
        <v>166599</v>
      </c>
      <c r="F382" s="108">
        <v>0</v>
      </c>
      <c r="G382" s="108">
        <v>166599</v>
      </c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</row>
    <row r="383" spans="1:29" ht="27.75" customHeight="1" x14ac:dyDescent="0.2">
      <c r="A383" s="107">
        <v>14803</v>
      </c>
      <c r="B383" s="190" t="s">
        <v>191</v>
      </c>
      <c r="C383" s="108">
        <v>676218</v>
      </c>
      <c r="D383" s="108">
        <v>0</v>
      </c>
      <c r="E383" s="108">
        <v>676218</v>
      </c>
      <c r="F383" s="108">
        <v>0</v>
      </c>
      <c r="G383" s="108">
        <v>676218</v>
      </c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</row>
    <row r="384" spans="1:29" ht="27.75" customHeight="1" x14ac:dyDescent="0.2">
      <c r="A384" s="107">
        <v>14804</v>
      </c>
      <c r="B384" s="190" t="s">
        <v>192</v>
      </c>
      <c r="C384" s="108">
        <v>0</v>
      </c>
      <c r="D384" s="108">
        <v>0</v>
      </c>
      <c r="E384" s="108">
        <v>0</v>
      </c>
      <c r="F384" s="108">
        <v>0</v>
      </c>
      <c r="G384" s="108">
        <v>0</v>
      </c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</row>
    <row r="385" spans="1:29" ht="27.75" customHeight="1" x14ac:dyDescent="0.2">
      <c r="A385" s="107">
        <v>1480501</v>
      </c>
      <c r="B385" s="190" t="s">
        <v>193</v>
      </c>
      <c r="C385" s="108">
        <v>0</v>
      </c>
      <c r="D385" s="108">
        <v>0</v>
      </c>
      <c r="E385" s="108">
        <v>0</v>
      </c>
      <c r="F385" s="108">
        <v>0</v>
      </c>
      <c r="G385" s="108">
        <v>0</v>
      </c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</row>
    <row r="386" spans="1:29" ht="27.75" customHeight="1" x14ac:dyDescent="0.2">
      <c r="A386" s="107">
        <v>1480502</v>
      </c>
      <c r="B386" s="190" t="s">
        <v>194</v>
      </c>
      <c r="C386" s="108">
        <v>0</v>
      </c>
      <c r="D386" s="108">
        <v>0</v>
      </c>
      <c r="E386" s="108">
        <v>0</v>
      </c>
      <c r="F386" s="108">
        <v>0</v>
      </c>
      <c r="G386" s="108">
        <v>0</v>
      </c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</row>
    <row r="387" spans="1:29" ht="27.75" customHeight="1" x14ac:dyDescent="0.2">
      <c r="A387" s="107">
        <v>1480503</v>
      </c>
      <c r="B387" s="190" t="s">
        <v>195</v>
      </c>
      <c r="C387" s="108">
        <v>0</v>
      </c>
      <c r="D387" s="108">
        <v>0</v>
      </c>
      <c r="E387" s="108">
        <v>0</v>
      </c>
      <c r="F387" s="108">
        <v>0</v>
      </c>
      <c r="G387" s="108">
        <v>0</v>
      </c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</row>
    <row r="388" spans="1:29" ht="27.75" customHeight="1" x14ac:dyDescent="0.2">
      <c r="A388" s="107">
        <v>14806</v>
      </c>
      <c r="B388" s="190" t="s">
        <v>196</v>
      </c>
      <c r="C388" s="108">
        <v>12335183</v>
      </c>
      <c r="D388" s="108">
        <v>0</v>
      </c>
      <c r="E388" s="108">
        <v>12335183</v>
      </c>
      <c r="F388" s="108">
        <v>0</v>
      </c>
      <c r="G388" s="108">
        <v>12335183</v>
      </c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</row>
    <row r="389" spans="1:29" ht="27.75" customHeight="1" x14ac:dyDescent="0.2">
      <c r="A389" s="107">
        <v>14807</v>
      </c>
      <c r="B389" s="190" t="s">
        <v>197</v>
      </c>
      <c r="C389" s="108">
        <v>28396059</v>
      </c>
      <c r="D389" s="108">
        <v>0</v>
      </c>
      <c r="E389" s="108">
        <v>28396059</v>
      </c>
      <c r="F389" s="108">
        <v>0</v>
      </c>
      <c r="G389" s="108">
        <v>28396059</v>
      </c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</row>
    <row r="390" spans="1:29" ht="27.75" customHeight="1" x14ac:dyDescent="0.2">
      <c r="A390" s="107">
        <v>14808</v>
      </c>
      <c r="B390" s="190" t="s">
        <v>198</v>
      </c>
      <c r="C390" s="108">
        <v>11853310</v>
      </c>
      <c r="D390" s="108">
        <v>0</v>
      </c>
      <c r="E390" s="108">
        <v>11853310</v>
      </c>
      <c r="F390" s="108">
        <v>0</v>
      </c>
      <c r="G390" s="108">
        <v>11853310</v>
      </c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</row>
    <row r="391" spans="1:29" ht="27.75" customHeight="1" x14ac:dyDescent="0.2">
      <c r="A391" s="107">
        <v>14809</v>
      </c>
      <c r="B391" s="190" t="s">
        <v>199</v>
      </c>
      <c r="C391" s="108">
        <v>0</v>
      </c>
      <c r="D391" s="108">
        <v>0</v>
      </c>
      <c r="E391" s="108">
        <v>0</v>
      </c>
      <c r="F391" s="108">
        <v>0</v>
      </c>
      <c r="G391" s="108">
        <v>0</v>
      </c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</row>
    <row r="392" spans="1:29" ht="27.75" customHeight="1" x14ac:dyDescent="0.2">
      <c r="A392" s="107">
        <v>14810</v>
      </c>
      <c r="B392" s="190" t="s">
        <v>200</v>
      </c>
      <c r="C392" s="108">
        <v>0</v>
      </c>
      <c r="D392" s="108">
        <v>0</v>
      </c>
      <c r="E392" s="108">
        <v>0</v>
      </c>
      <c r="F392" s="108">
        <v>0</v>
      </c>
      <c r="G392" s="108">
        <v>0</v>
      </c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</row>
    <row r="393" spans="1:29" ht="27.75" customHeight="1" x14ac:dyDescent="0.2">
      <c r="A393" s="107">
        <v>14814</v>
      </c>
      <c r="B393" s="190" t="s">
        <v>201</v>
      </c>
      <c r="C393" s="108">
        <v>0</v>
      </c>
      <c r="D393" s="108">
        <v>0</v>
      </c>
      <c r="E393" s="108">
        <v>0</v>
      </c>
      <c r="F393" s="108">
        <v>0</v>
      </c>
      <c r="G393" s="108">
        <v>0</v>
      </c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</row>
    <row r="394" spans="1:29" ht="27.75" customHeight="1" x14ac:dyDescent="0.2">
      <c r="A394" s="107">
        <v>14817</v>
      </c>
      <c r="B394" s="190" t="s">
        <v>202</v>
      </c>
      <c r="C394" s="108">
        <v>0</v>
      </c>
      <c r="D394" s="108">
        <v>0</v>
      </c>
      <c r="E394" s="108">
        <v>0</v>
      </c>
      <c r="F394" s="108">
        <v>0</v>
      </c>
      <c r="G394" s="108">
        <v>0</v>
      </c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</row>
    <row r="395" spans="1:29" ht="27.75" customHeight="1" thickBot="1" x14ac:dyDescent="0.25">
      <c r="A395" s="109">
        <v>14899</v>
      </c>
      <c r="B395" s="191" t="s">
        <v>203</v>
      </c>
      <c r="C395" s="110">
        <v>0</v>
      </c>
      <c r="D395" s="110">
        <v>0</v>
      </c>
      <c r="E395" s="110">
        <v>0</v>
      </c>
      <c r="F395" s="110">
        <v>0</v>
      </c>
      <c r="G395" s="110">
        <v>0</v>
      </c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</row>
    <row r="396" spans="1:29" ht="13.5" thickBot="1" x14ac:dyDescent="0.25">
      <c r="A396" s="111"/>
      <c r="B396" s="112" t="s">
        <v>44</v>
      </c>
      <c r="C396" s="113">
        <f>SUM(C381:C395)</f>
        <v>53427369</v>
      </c>
      <c r="D396" s="113">
        <f>SUM(D381:D395)</f>
        <v>0</v>
      </c>
      <c r="E396" s="113">
        <f>SUM(E381:E395)</f>
        <v>53427369</v>
      </c>
      <c r="F396" s="113">
        <f>SUM(F381:F395)</f>
        <v>0</v>
      </c>
      <c r="G396" s="113">
        <f>SUM(G381:G395)</f>
        <v>53427369</v>
      </c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</row>
    <row r="397" spans="1:29" ht="13.5" thickBo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</row>
    <row r="398" spans="1:29" ht="20.25" customHeight="1" thickBot="1" x14ac:dyDescent="0.25">
      <c r="A398" s="350" t="s">
        <v>86</v>
      </c>
      <c r="B398" s="380"/>
      <c r="C398" s="332" t="s">
        <v>514</v>
      </c>
      <c r="D398" s="332" t="s">
        <v>152</v>
      </c>
      <c r="E398" s="332" t="s">
        <v>459</v>
      </c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9" ht="30.75" customHeight="1" thickBot="1" x14ac:dyDescent="0.25">
      <c r="A399" s="103" t="s">
        <v>2</v>
      </c>
      <c r="B399" s="104" t="s">
        <v>3</v>
      </c>
      <c r="C399" s="383"/>
      <c r="D399" s="339"/>
      <c r="E399" s="339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9" ht="27.75" customHeight="1" x14ac:dyDescent="0.2">
      <c r="A400" s="105">
        <v>14801</v>
      </c>
      <c r="B400" s="188" t="s">
        <v>189</v>
      </c>
      <c r="C400" s="106">
        <v>0</v>
      </c>
      <c r="D400" s="106">
        <v>0</v>
      </c>
      <c r="E400" s="106">
        <v>0</v>
      </c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9" ht="27.75" customHeight="1" x14ac:dyDescent="0.2">
      <c r="A401" s="107">
        <v>14802</v>
      </c>
      <c r="B401" s="189" t="s">
        <v>190</v>
      </c>
      <c r="C401" s="108">
        <v>0</v>
      </c>
      <c r="D401" s="108">
        <v>0</v>
      </c>
      <c r="E401" s="108">
        <v>166599</v>
      </c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9" ht="27.75" customHeight="1" x14ac:dyDescent="0.2">
      <c r="A402" s="107">
        <v>14803</v>
      </c>
      <c r="B402" s="190" t="s">
        <v>191</v>
      </c>
      <c r="C402" s="108">
        <v>0</v>
      </c>
      <c r="D402" s="108">
        <v>0</v>
      </c>
      <c r="E402" s="108">
        <v>676218</v>
      </c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9" ht="27.75" customHeight="1" x14ac:dyDescent="0.2">
      <c r="A403" s="107">
        <v>14804</v>
      </c>
      <c r="B403" s="190" t="s">
        <v>192</v>
      </c>
      <c r="C403" s="108">
        <v>0</v>
      </c>
      <c r="D403" s="108">
        <v>0</v>
      </c>
      <c r="E403" s="108">
        <v>0</v>
      </c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9" ht="27.75" customHeight="1" x14ac:dyDescent="0.2">
      <c r="A404" s="107">
        <v>1480501</v>
      </c>
      <c r="B404" s="190" t="s">
        <v>193</v>
      </c>
      <c r="C404" s="108">
        <v>0</v>
      </c>
      <c r="D404" s="108">
        <v>0</v>
      </c>
      <c r="E404" s="108">
        <v>0</v>
      </c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9" ht="27.75" customHeight="1" x14ac:dyDescent="0.2">
      <c r="A405" s="107">
        <v>1480502</v>
      </c>
      <c r="B405" s="190" t="s">
        <v>194</v>
      </c>
      <c r="C405" s="108">
        <v>0</v>
      </c>
      <c r="D405" s="108">
        <v>0</v>
      </c>
      <c r="E405" s="108">
        <v>0</v>
      </c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9" ht="27.75" customHeight="1" x14ac:dyDescent="0.2">
      <c r="A406" s="107">
        <v>1480503</v>
      </c>
      <c r="B406" s="190" t="s">
        <v>195</v>
      </c>
      <c r="C406" s="108">
        <v>0</v>
      </c>
      <c r="D406" s="108">
        <v>0</v>
      </c>
      <c r="E406" s="108">
        <v>0</v>
      </c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9" ht="27.75" customHeight="1" x14ac:dyDescent="0.2">
      <c r="A407" s="107">
        <v>14806</v>
      </c>
      <c r="B407" s="190" t="s">
        <v>196</v>
      </c>
      <c r="C407" s="108">
        <v>0</v>
      </c>
      <c r="D407" s="108">
        <v>0</v>
      </c>
      <c r="E407" s="108">
        <v>12335183</v>
      </c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9" ht="27.75" customHeight="1" x14ac:dyDescent="0.2">
      <c r="A408" s="107">
        <v>14807</v>
      </c>
      <c r="B408" s="190" t="s">
        <v>197</v>
      </c>
      <c r="C408" s="108">
        <v>0</v>
      </c>
      <c r="D408" s="108">
        <v>0</v>
      </c>
      <c r="E408" s="108">
        <v>28396059</v>
      </c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9" ht="27.75" customHeight="1" x14ac:dyDescent="0.2">
      <c r="A409" s="107">
        <v>14808</v>
      </c>
      <c r="B409" s="190" t="s">
        <v>198</v>
      </c>
      <c r="C409" s="108">
        <v>0</v>
      </c>
      <c r="D409" s="108">
        <v>0</v>
      </c>
      <c r="E409" s="108">
        <v>11853310</v>
      </c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9" ht="27.75" customHeight="1" x14ac:dyDescent="0.2">
      <c r="A410" s="107">
        <v>14809</v>
      </c>
      <c r="B410" s="190" t="s">
        <v>199</v>
      </c>
      <c r="C410" s="108">
        <v>0</v>
      </c>
      <c r="D410" s="108">
        <v>0</v>
      </c>
      <c r="E410" s="108">
        <v>0</v>
      </c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9" ht="27.75" customHeight="1" x14ac:dyDescent="0.2">
      <c r="A411" s="107">
        <v>14810</v>
      </c>
      <c r="B411" s="190" t="s">
        <v>200</v>
      </c>
      <c r="C411" s="108">
        <v>0</v>
      </c>
      <c r="D411" s="108">
        <v>0</v>
      </c>
      <c r="E411" s="108">
        <v>0</v>
      </c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9" ht="27.75" customHeight="1" x14ac:dyDescent="0.2">
      <c r="A412" s="107">
        <v>14814</v>
      </c>
      <c r="B412" s="190" t="s">
        <v>201</v>
      </c>
      <c r="C412" s="108">
        <v>0</v>
      </c>
      <c r="D412" s="108">
        <v>0</v>
      </c>
      <c r="E412" s="108">
        <v>0</v>
      </c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9" ht="27.75" customHeight="1" x14ac:dyDescent="0.2">
      <c r="A413" s="107">
        <v>14817</v>
      </c>
      <c r="B413" s="190" t="s">
        <v>202</v>
      </c>
      <c r="C413" s="108">
        <v>0</v>
      </c>
      <c r="D413" s="108">
        <v>0</v>
      </c>
      <c r="E413" s="108">
        <v>0</v>
      </c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9" ht="27.75" customHeight="1" thickBot="1" x14ac:dyDescent="0.25">
      <c r="A414" s="109">
        <v>14899</v>
      </c>
      <c r="B414" s="191" t="s">
        <v>203</v>
      </c>
      <c r="C414" s="110">
        <v>0</v>
      </c>
      <c r="D414" s="110">
        <v>0</v>
      </c>
      <c r="E414" s="110">
        <v>0</v>
      </c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9" ht="13.5" thickBot="1" x14ac:dyDescent="0.25">
      <c r="A415" s="111"/>
      <c r="B415" s="112" t="s">
        <v>44</v>
      </c>
      <c r="C415" s="113">
        <f>SUM(C400:C414)</f>
        <v>0</v>
      </c>
      <c r="D415" s="113">
        <f>SUM(D400:D414)</f>
        <v>0</v>
      </c>
      <c r="E415" s="113">
        <f>SUM(E400:E414)</f>
        <v>53427369</v>
      </c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9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spans="1:29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</row>
    <row r="418" spans="1:29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</row>
    <row r="419" spans="1:29" ht="13.5" thickBot="1" x14ac:dyDescent="0.25">
      <c r="A419" s="357" t="s">
        <v>204</v>
      </c>
      <c r="B419" s="357"/>
      <c r="C419" s="357"/>
      <c r="D419" s="357"/>
      <c r="E419" s="357"/>
      <c r="F419" s="357"/>
      <c r="G419" s="357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spans="1:29" ht="13.5" thickBot="1" x14ac:dyDescent="0.25">
      <c r="A420" s="350" t="s">
        <v>86</v>
      </c>
      <c r="B420" s="351"/>
      <c r="C420" s="332" t="s">
        <v>516</v>
      </c>
      <c r="D420" s="332" t="s">
        <v>517</v>
      </c>
      <c r="E420" s="332" t="s">
        <v>518</v>
      </c>
      <c r="F420" s="332" t="s">
        <v>519</v>
      </c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9" ht="39" customHeight="1" thickBot="1" x14ac:dyDescent="0.25">
      <c r="A421" s="103" t="s">
        <v>2</v>
      </c>
      <c r="B421" s="103" t="s">
        <v>3</v>
      </c>
      <c r="C421" s="339"/>
      <c r="D421" s="339"/>
      <c r="E421" s="339"/>
      <c r="F421" s="339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9" ht="24" customHeight="1" x14ac:dyDescent="0.2">
      <c r="A422" s="105">
        <v>14101</v>
      </c>
      <c r="B422" s="188" t="s">
        <v>156</v>
      </c>
      <c r="C422" s="114">
        <v>1911801052</v>
      </c>
      <c r="D422" s="114">
        <v>0</v>
      </c>
      <c r="E422" s="114">
        <v>2985586030</v>
      </c>
      <c r="F422" s="114">
        <v>-1073784978</v>
      </c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9" ht="24" customHeight="1" x14ac:dyDescent="0.2">
      <c r="A423" s="107">
        <v>14102</v>
      </c>
      <c r="B423" s="190" t="s">
        <v>157</v>
      </c>
      <c r="C423" s="108">
        <v>116830717</v>
      </c>
      <c r="D423" s="108">
        <v>166599</v>
      </c>
      <c r="E423" s="108">
        <v>68057817</v>
      </c>
      <c r="F423" s="108">
        <v>48606301</v>
      </c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9" ht="24" customHeight="1" x14ac:dyDescent="0.2">
      <c r="A424" s="107">
        <v>14104</v>
      </c>
      <c r="B424" s="190" t="s">
        <v>158</v>
      </c>
      <c r="C424" s="108">
        <v>98077894</v>
      </c>
      <c r="D424" s="108">
        <v>0</v>
      </c>
      <c r="E424" s="108">
        <v>55678624</v>
      </c>
      <c r="F424" s="108">
        <v>42399270</v>
      </c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9" ht="24" customHeight="1" x14ac:dyDescent="0.2">
      <c r="A425" s="107">
        <v>1410501</v>
      </c>
      <c r="B425" s="190" t="s">
        <v>159</v>
      </c>
      <c r="C425" s="108">
        <v>775787765</v>
      </c>
      <c r="D425" s="108">
        <v>0</v>
      </c>
      <c r="E425" s="108">
        <v>95736039</v>
      </c>
      <c r="F425" s="108">
        <v>680051726</v>
      </c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9" ht="24" customHeight="1" x14ac:dyDescent="0.2">
      <c r="A426" s="107">
        <v>1410502</v>
      </c>
      <c r="B426" s="190" t="s">
        <v>160</v>
      </c>
      <c r="C426" s="108">
        <v>220138</v>
      </c>
      <c r="D426" s="108">
        <v>0</v>
      </c>
      <c r="E426" s="108">
        <v>0</v>
      </c>
      <c r="F426" s="108">
        <v>220138</v>
      </c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9" ht="24" customHeight="1" x14ac:dyDescent="0.2">
      <c r="A427" s="107">
        <v>1410503</v>
      </c>
      <c r="B427" s="190" t="s">
        <v>161</v>
      </c>
      <c r="C427" s="108">
        <v>0</v>
      </c>
      <c r="D427" s="108">
        <v>0</v>
      </c>
      <c r="E427" s="108">
        <v>0</v>
      </c>
      <c r="F427" s="108">
        <v>0</v>
      </c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9" ht="24" customHeight="1" x14ac:dyDescent="0.2">
      <c r="A428" s="107">
        <v>14106</v>
      </c>
      <c r="B428" s="190" t="s">
        <v>162</v>
      </c>
      <c r="C428" s="108">
        <v>187083273</v>
      </c>
      <c r="D428" s="108">
        <v>12335183</v>
      </c>
      <c r="E428" s="108">
        <v>64817003</v>
      </c>
      <c r="F428" s="108">
        <v>109931087</v>
      </c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9" ht="24" customHeight="1" x14ac:dyDescent="0.2">
      <c r="A429" s="107">
        <v>14107</v>
      </c>
      <c r="B429" s="190" t="s">
        <v>163</v>
      </c>
      <c r="C429" s="108">
        <v>11293876</v>
      </c>
      <c r="D429" s="108">
        <v>28396059</v>
      </c>
      <c r="E429" s="108">
        <v>6244298</v>
      </c>
      <c r="F429" s="108">
        <v>-23346481</v>
      </c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9" ht="24" customHeight="1" x14ac:dyDescent="0.2">
      <c r="A430" s="107">
        <v>14108</v>
      </c>
      <c r="B430" s="190" t="s">
        <v>164</v>
      </c>
      <c r="C430" s="108">
        <v>320459352</v>
      </c>
      <c r="D430" s="108">
        <v>11853310</v>
      </c>
      <c r="E430" s="108">
        <v>85684452</v>
      </c>
      <c r="F430" s="108">
        <v>222921590</v>
      </c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9" ht="24" customHeight="1" x14ac:dyDescent="0.2">
      <c r="A431" s="107">
        <v>14109</v>
      </c>
      <c r="B431" s="190" t="s">
        <v>165</v>
      </c>
      <c r="C431" s="108">
        <v>14469675</v>
      </c>
      <c r="D431" s="108">
        <v>0</v>
      </c>
      <c r="E431" s="108">
        <v>5337541</v>
      </c>
      <c r="F431" s="108">
        <v>9132134</v>
      </c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9" ht="24" customHeight="1" x14ac:dyDescent="0.2">
      <c r="A432" s="107">
        <v>14110</v>
      </c>
      <c r="B432" s="190" t="s">
        <v>166</v>
      </c>
      <c r="C432" s="108">
        <v>0</v>
      </c>
      <c r="D432" s="108">
        <v>0</v>
      </c>
      <c r="E432" s="108">
        <v>0</v>
      </c>
      <c r="F432" s="108">
        <v>0</v>
      </c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9" ht="24" customHeight="1" x14ac:dyDescent="0.2">
      <c r="A433" s="107">
        <v>14112</v>
      </c>
      <c r="B433" s="190" t="s">
        <v>167</v>
      </c>
      <c r="C433" s="108">
        <v>0</v>
      </c>
      <c r="D433" s="108">
        <v>0</v>
      </c>
      <c r="E433" s="108">
        <v>0</v>
      </c>
      <c r="F433" s="108">
        <v>0</v>
      </c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9" ht="24" customHeight="1" x14ac:dyDescent="0.2">
      <c r="A434" s="107">
        <v>14113</v>
      </c>
      <c r="B434" s="190" t="s">
        <v>168</v>
      </c>
      <c r="C434" s="108">
        <v>12549227802</v>
      </c>
      <c r="D434" s="108">
        <v>0</v>
      </c>
      <c r="E434" s="108">
        <v>10388783975</v>
      </c>
      <c r="F434" s="108">
        <v>2160443827</v>
      </c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9" ht="24" customHeight="1" x14ac:dyDescent="0.2">
      <c r="A435" s="107">
        <v>14114</v>
      </c>
      <c r="B435" s="190" t="s">
        <v>169</v>
      </c>
      <c r="C435" s="108">
        <v>175741180</v>
      </c>
      <c r="D435" s="108">
        <v>0</v>
      </c>
      <c r="E435" s="108">
        <v>41428293</v>
      </c>
      <c r="F435" s="108">
        <v>134312887</v>
      </c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9" ht="24" customHeight="1" thickBot="1" x14ac:dyDescent="0.25">
      <c r="A436" s="109">
        <v>14199</v>
      </c>
      <c r="B436" s="191" t="s">
        <v>170</v>
      </c>
      <c r="C436" s="110">
        <v>1810144</v>
      </c>
      <c r="D436" s="110">
        <v>0</v>
      </c>
      <c r="E436" s="110">
        <v>95528</v>
      </c>
      <c r="F436" s="110">
        <v>1714616</v>
      </c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9" ht="13.5" thickBot="1" x14ac:dyDescent="0.25">
      <c r="A437" s="111"/>
      <c r="B437" s="112" t="s">
        <v>44</v>
      </c>
      <c r="C437" s="113">
        <f>SUM(C422:C436)</f>
        <v>16162802868</v>
      </c>
      <c r="D437" s="113">
        <f>SUM(D422:D436)</f>
        <v>52751151</v>
      </c>
      <c r="E437" s="113">
        <f>SUM(E422:E436)</f>
        <v>13797449600</v>
      </c>
      <c r="F437" s="113">
        <f>SUM(F422:F436)</f>
        <v>2312602117</v>
      </c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9" ht="55.5" customHeight="1" thickBo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spans="1:29" ht="13.5" thickBot="1" x14ac:dyDescent="0.25">
      <c r="A439" s="350" t="s">
        <v>86</v>
      </c>
      <c r="B439" s="351"/>
      <c r="C439" s="332" t="s">
        <v>520</v>
      </c>
      <c r="D439" s="332" t="s">
        <v>521</v>
      </c>
      <c r="E439" s="332" t="s">
        <v>522</v>
      </c>
      <c r="F439" s="332" t="s">
        <v>519</v>
      </c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9" ht="33.75" customHeight="1" thickBot="1" x14ac:dyDescent="0.25">
      <c r="A440" s="103" t="s">
        <v>2</v>
      </c>
      <c r="B440" s="103" t="s">
        <v>3</v>
      </c>
      <c r="C440" s="339"/>
      <c r="D440" s="339"/>
      <c r="E440" s="339"/>
      <c r="F440" s="339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9" ht="18" customHeight="1" x14ac:dyDescent="0.2">
      <c r="A441" s="105">
        <v>14101</v>
      </c>
      <c r="B441" s="188" t="s">
        <v>156</v>
      </c>
      <c r="C441" s="114">
        <v>1911801052</v>
      </c>
      <c r="D441" s="114">
        <v>0</v>
      </c>
      <c r="E441" s="114">
        <v>2499956686</v>
      </c>
      <c r="F441" s="114">
        <v>-588155634</v>
      </c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9" x14ac:dyDescent="0.2">
      <c r="A442" s="107">
        <v>14102</v>
      </c>
      <c r="B442" s="190" t="s">
        <v>157</v>
      </c>
      <c r="C442" s="108">
        <v>109778232</v>
      </c>
      <c r="D442" s="108">
        <v>166599</v>
      </c>
      <c r="E442" s="108">
        <v>55499197</v>
      </c>
      <c r="F442" s="108">
        <v>54112436</v>
      </c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9" ht="18" customHeight="1" x14ac:dyDescent="0.2">
      <c r="A443" s="107">
        <v>14104</v>
      </c>
      <c r="B443" s="190" t="s">
        <v>158</v>
      </c>
      <c r="C443" s="108">
        <v>88060411</v>
      </c>
      <c r="D443" s="108">
        <v>0</v>
      </c>
      <c r="E443" s="108">
        <v>31930284</v>
      </c>
      <c r="F443" s="108">
        <v>56130127</v>
      </c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9" ht="18" customHeight="1" x14ac:dyDescent="0.2">
      <c r="A444" s="107">
        <v>1410501</v>
      </c>
      <c r="B444" s="190" t="s">
        <v>159</v>
      </c>
      <c r="C444" s="108">
        <v>780656213</v>
      </c>
      <c r="D444" s="108">
        <v>0</v>
      </c>
      <c r="E444" s="108">
        <v>57867096</v>
      </c>
      <c r="F444" s="108">
        <v>722789117</v>
      </c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9" ht="18" customHeight="1" x14ac:dyDescent="0.2">
      <c r="A445" s="107">
        <v>1410502</v>
      </c>
      <c r="B445" s="190" t="s">
        <v>160</v>
      </c>
      <c r="C445" s="108">
        <v>0</v>
      </c>
      <c r="D445" s="108">
        <v>0</v>
      </c>
      <c r="E445" s="108">
        <v>0</v>
      </c>
      <c r="F445" s="108">
        <v>0</v>
      </c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9" ht="18" customHeight="1" x14ac:dyDescent="0.2">
      <c r="A446" s="107">
        <v>1410503</v>
      </c>
      <c r="B446" s="190" t="s">
        <v>161</v>
      </c>
      <c r="C446" s="108">
        <v>0</v>
      </c>
      <c r="D446" s="108">
        <v>0</v>
      </c>
      <c r="E446" s="108">
        <v>0</v>
      </c>
      <c r="F446" s="108">
        <v>0</v>
      </c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9" ht="18" customHeight="1" x14ac:dyDescent="0.2">
      <c r="A447" s="107">
        <v>14106</v>
      </c>
      <c r="B447" s="190" t="s">
        <v>162</v>
      </c>
      <c r="C447" s="108">
        <v>156939112</v>
      </c>
      <c r="D447" s="108">
        <v>12335183</v>
      </c>
      <c r="E447" s="108">
        <v>68679823</v>
      </c>
      <c r="F447" s="108">
        <v>75924106</v>
      </c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9" ht="18" customHeight="1" x14ac:dyDescent="0.2">
      <c r="A448" s="107">
        <v>14107</v>
      </c>
      <c r="B448" s="190" t="s">
        <v>163</v>
      </c>
      <c r="C448" s="108">
        <v>10950025</v>
      </c>
      <c r="D448" s="108">
        <v>28396059</v>
      </c>
      <c r="E448" s="108">
        <v>4066350</v>
      </c>
      <c r="F448" s="108">
        <v>-21512384</v>
      </c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9" ht="18" customHeight="1" x14ac:dyDescent="0.2">
      <c r="A449" s="107">
        <v>14108</v>
      </c>
      <c r="B449" s="190" t="s">
        <v>164</v>
      </c>
      <c r="C449" s="108">
        <v>302705880</v>
      </c>
      <c r="D449" s="108">
        <v>11853310</v>
      </c>
      <c r="E449" s="108">
        <v>97530755</v>
      </c>
      <c r="F449" s="108">
        <v>193321815</v>
      </c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9" ht="18" customHeight="1" x14ac:dyDescent="0.2">
      <c r="A450" s="107">
        <v>14109</v>
      </c>
      <c r="B450" s="190" t="s">
        <v>165</v>
      </c>
      <c r="C450" s="108">
        <v>15203582</v>
      </c>
      <c r="D450" s="108">
        <v>0</v>
      </c>
      <c r="E450" s="108">
        <v>4554712</v>
      </c>
      <c r="F450" s="108">
        <v>10648870</v>
      </c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9" ht="18" customHeight="1" x14ac:dyDescent="0.2">
      <c r="A451" s="107">
        <v>14110</v>
      </c>
      <c r="B451" s="190" t="s">
        <v>166</v>
      </c>
      <c r="C451" s="108">
        <v>0</v>
      </c>
      <c r="D451" s="108">
        <v>0</v>
      </c>
      <c r="E451" s="108">
        <v>0</v>
      </c>
      <c r="F451" s="108">
        <v>0</v>
      </c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9" ht="18" customHeight="1" x14ac:dyDescent="0.2">
      <c r="A452" s="107">
        <v>14112</v>
      </c>
      <c r="B452" s="190" t="s">
        <v>167</v>
      </c>
      <c r="C452" s="108">
        <v>0</v>
      </c>
      <c r="D452" s="108">
        <v>0</v>
      </c>
      <c r="E452" s="108">
        <v>0</v>
      </c>
      <c r="F452" s="108">
        <v>0</v>
      </c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9" ht="18" customHeight="1" x14ac:dyDescent="0.2">
      <c r="A453" s="107">
        <v>14113</v>
      </c>
      <c r="B453" s="190" t="s">
        <v>168</v>
      </c>
      <c r="C453" s="108">
        <v>12549227802</v>
      </c>
      <c r="D453" s="108">
        <v>0</v>
      </c>
      <c r="E453" s="108">
        <v>10385910117</v>
      </c>
      <c r="F453" s="108">
        <v>2163317685</v>
      </c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9" ht="18" customHeight="1" x14ac:dyDescent="0.2">
      <c r="A454" s="107">
        <v>14114</v>
      </c>
      <c r="B454" s="190" t="s">
        <v>169</v>
      </c>
      <c r="C454" s="108">
        <v>176237246</v>
      </c>
      <c r="D454" s="108">
        <v>0</v>
      </c>
      <c r="E454" s="108">
        <v>34734732</v>
      </c>
      <c r="F454" s="108">
        <v>141502514</v>
      </c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9" ht="18" customHeight="1" thickBot="1" x14ac:dyDescent="0.25">
      <c r="A455" s="109">
        <v>14199</v>
      </c>
      <c r="B455" s="191" t="s">
        <v>170</v>
      </c>
      <c r="C455" s="110">
        <v>1810144</v>
      </c>
      <c r="D455" s="110">
        <v>0</v>
      </c>
      <c r="E455" s="110">
        <v>95528</v>
      </c>
      <c r="F455" s="110">
        <v>1714616</v>
      </c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9" ht="13.5" thickBot="1" x14ac:dyDescent="0.25">
      <c r="A456" s="111"/>
      <c r="B456" s="112" t="s">
        <v>44</v>
      </c>
      <c r="C456" s="113">
        <f>SUM(C441:C455)</f>
        <v>16103369699</v>
      </c>
      <c r="D456" s="113">
        <f>SUM(D441:D455)</f>
        <v>52751151</v>
      </c>
      <c r="E456" s="113">
        <f>SUM(E441:E455)</f>
        <v>13240825280</v>
      </c>
      <c r="F456" s="113">
        <f>SUM(F441:F455)</f>
        <v>2809793268</v>
      </c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9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spans="1:29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spans="1:29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spans="1:29" ht="13.5" thickBot="1" x14ac:dyDescent="0.25">
      <c r="A460" s="357" t="s">
        <v>205</v>
      </c>
      <c r="B460" s="357"/>
      <c r="C460" s="357"/>
      <c r="D460" s="357"/>
      <c r="E460" s="357"/>
      <c r="F460" s="357"/>
      <c r="G460" s="357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spans="1:29" ht="13.5" customHeight="1" thickBot="1" x14ac:dyDescent="0.25">
      <c r="A461" s="350" t="s">
        <v>1</v>
      </c>
      <c r="B461" s="351"/>
      <c r="C461" s="384" t="s">
        <v>513</v>
      </c>
      <c r="D461" s="328" t="s">
        <v>481</v>
      </c>
      <c r="E461" s="328" t="s">
        <v>480</v>
      </c>
      <c r="F461" s="384" t="s">
        <v>509</v>
      </c>
      <c r="G461" s="384" t="s">
        <v>514</v>
      </c>
      <c r="H461" s="328" t="s">
        <v>523</v>
      </c>
      <c r="I461" s="384" t="s">
        <v>459</v>
      </c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</row>
    <row r="462" spans="1:29" ht="42.75" customHeight="1" thickBot="1" x14ac:dyDescent="0.25">
      <c r="A462" s="29" t="s">
        <v>2</v>
      </c>
      <c r="B462" s="30" t="s">
        <v>3</v>
      </c>
      <c r="C462" s="384"/>
      <c r="D462" s="329"/>
      <c r="E462" s="329"/>
      <c r="F462" s="384"/>
      <c r="G462" s="384"/>
      <c r="H462" s="329"/>
      <c r="I462" s="384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</row>
    <row r="463" spans="1:29" x14ac:dyDescent="0.2">
      <c r="A463" s="105">
        <v>14201</v>
      </c>
      <c r="B463" s="225" t="s">
        <v>206</v>
      </c>
      <c r="C463" s="279">
        <v>3589539187</v>
      </c>
      <c r="D463" s="279">
        <v>0</v>
      </c>
      <c r="E463" s="279">
        <v>3589539187</v>
      </c>
      <c r="F463" s="279">
        <v>3589539187</v>
      </c>
      <c r="G463" s="279">
        <v>164406375</v>
      </c>
      <c r="H463" s="279">
        <v>0</v>
      </c>
      <c r="I463" s="279">
        <v>3589539187</v>
      </c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</row>
    <row r="464" spans="1:29" ht="13.5" thickBot="1" x14ac:dyDescent="0.25">
      <c r="A464" s="100">
        <v>14204</v>
      </c>
      <c r="B464" s="226" t="s">
        <v>207</v>
      </c>
      <c r="C464" s="279">
        <v>7748832684</v>
      </c>
      <c r="D464" s="279">
        <v>0</v>
      </c>
      <c r="E464" s="279">
        <v>7748832684</v>
      </c>
      <c r="F464" s="279">
        <v>7748832684</v>
      </c>
      <c r="G464" s="279">
        <v>0</v>
      </c>
      <c r="H464" s="279">
        <v>0</v>
      </c>
      <c r="I464" s="279">
        <v>7748832684</v>
      </c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</row>
    <row r="465" spans="1:29" ht="13.5" thickBot="1" x14ac:dyDescent="0.25">
      <c r="A465" s="350" t="s">
        <v>208</v>
      </c>
      <c r="B465" s="351"/>
      <c r="C465" s="281">
        <f t="shared" ref="C465:I465" si="18">SUM(C463:C464)</f>
        <v>11338371871</v>
      </c>
      <c r="D465" s="281">
        <f t="shared" si="18"/>
        <v>0</v>
      </c>
      <c r="E465" s="281">
        <f t="shared" si="18"/>
        <v>11338371871</v>
      </c>
      <c r="F465" s="281">
        <f t="shared" si="18"/>
        <v>11338371871</v>
      </c>
      <c r="G465" s="281">
        <f t="shared" si="18"/>
        <v>164406375</v>
      </c>
      <c r="H465" s="281">
        <f t="shared" si="18"/>
        <v>0</v>
      </c>
      <c r="I465" s="281">
        <f t="shared" si="18"/>
        <v>11338371871</v>
      </c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</row>
    <row r="466" spans="1:29" ht="13.5" thickBot="1" x14ac:dyDescent="0.25">
      <c r="A466" s="100">
        <v>14811</v>
      </c>
      <c r="B466" s="226" t="s">
        <v>209</v>
      </c>
      <c r="C466" s="279">
        <v>0</v>
      </c>
      <c r="D466" s="279">
        <v>0</v>
      </c>
      <c r="E466" s="279">
        <v>0</v>
      </c>
      <c r="F466" s="279">
        <v>0</v>
      </c>
      <c r="G466" s="279">
        <v>0</v>
      </c>
      <c r="H466" s="279">
        <v>0</v>
      </c>
      <c r="I466" s="279">
        <v>0</v>
      </c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</row>
    <row r="467" spans="1:29" ht="13.5" thickBot="1" x14ac:dyDescent="0.25">
      <c r="A467" s="350" t="s">
        <v>8</v>
      </c>
      <c r="B467" s="351"/>
      <c r="C467" s="281">
        <f t="shared" ref="C467:I467" si="19">SUM(C465:C466)</f>
        <v>11338371871</v>
      </c>
      <c r="D467" s="281">
        <f t="shared" si="19"/>
        <v>0</v>
      </c>
      <c r="E467" s="281">
        <f t="shared" si="19"/>
        <v>11338371871</v>
      </c>
      <c r="F467" s="281">
        <f t="shared" si="19"/>
        <v>11338371871</v>
      </c>
      <c r="G467" s="281">
        <f t="shared" si="19"/>
        <v>164406375</v>
      </c>
      <c r="H467" s="281">
        <f t="shared" si="19"/>
        <v>0</v>
      </c>
      <c r="I467" s="281">
        <f t="shared" si="19"/>
        <v>11338371871</v>
      </c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</row>
    <row r="468" spans="1:29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spans="1:29" ht="90.75" customHeight="1" thickBot="1" x14ac:dyDescent="0.25">
      <c r="A469" s="357" t="s">
        <v>210</v>
      </c>
      <c r="B469" s="357"/>
      <c r="C469" s="357"/>
      <c r="D469" s="357"/>
      <c r="E469" s="357"/>
      <c r="F469" s="357"/>
      <c r="G469" s="357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 ht="48" customHeight="1" thickBot="1" x14ac:dyDescent="0.25">
      <c r="A470" s="350" t="s">
        <v>1</v>
      </c>
      <c r="B470" s="351"/>
      <c r="C470" s="332" t="s">
        <v>513</v>
      </c>
      <c r="D470" s="332" t="s">
        <v>481</v>
      </c>
      <c r="E470" s="332" t="s">
        <v>480</v>
      </c>
      <c r="F470" s="332" t="s">
        <v>509</v>
      </c>
      <c r="G470" s="332" t="s">
        <v>514</v>
      </c>
      <c r="H470" s="332" t="s">
        <v>523</v>
      </c>
      <c r="I470" s="332" t="s">
        <v>459</v>
      </c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</row>
    <row r="471" spans="1:29" ht="48.75" customHeight="1" thickBot="1" x14ac:dyDescent="0.25">
      <c r="A471" s="29" t="s">
        <v>2</v>
      </c>
      <c r="B471" s="30" t="s">
        <v>3</v>
      </c>
      <c r="C471" s="339"/>
      <c r="D471" s="339"/>
      <c r="E471" s="339"/>
      <c r="F471" s="339"/>
      <c r="G471" s="339"/>
      <c r="H471" s="339"/>
      <c r="I471" s="339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</row>
    <row r="472" spans="1:29" ht="24.75" customHeight="1" x14ac:dyDescent="0.2">
      <c r="A472" s="107">
        <v>14303</v>
      </c>
      <c r="B472" s="231" t="s">
        <v>458</v>
      </c>
      <c r="C472" s="117">
        <v>122215740</v>
      </c>
      <c r="D472" s="117">
        <v>0</v>
      </c>
      <c r="E472" s="117">
        <v>122215740</v>
      </c>
      <c r="F472" s="118">
        <v>122215740</v>
      </c>
      <c r="G472" s="117">
        <v>0</v>
      </c>
      <c r="H472" s="117">
        <v>0</v>
      </c>
      <c r="I472" s="118">
        <v>122215740</v>
      </c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</row>
    <row r="473" spans="1:29" ht="24.75" customHeight="1" x14ac:dyDescent="0.2">
      <c r="A473" s="107">
        <v>14304</v>
      </c>
      <c r="B473" s="231" t="s">
        <v>211</v>
      </c>
      <c r="C473" s="117">
        <v>0</v>
      </c>
      <c r="D473" s="117">
        <v>0</v>
      </c>
      <c r="E473" s="117">
        <v>0</v>
      </c>
      <c r="F473" s="118">
        <v>0</v>
      </c>
      <c r="G473" s="117">
        <v>0</v>
      </c>
      <c r="H473" s="117">
        <v>0</v>
      </c>
      <c r="I473" s="118">
        <v>0</v>
      </c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</row>
    <row r="474" spans="1:29" ht="24.75" customHeight="1" x14ac:dyDescent="0.2">
      <c r="A474" s="107">
        <v>14306</v>
      </c>
      <c r="B474" s="231" t="s">
        <v>212</v>
      </c>
      <c r="C474" s="117">
        <v>0</v>
      </c>
      <c r="D474" s="117">
        <v>0</v>
      </c>
      <c r="E474" s="117">
        <v>0</v>
      </c>
      <c r="F474" s="117">
        <v>0</v>
      </c>
      <c r="G474" s="117">
        <v>0</v>
      </c>
      <c r="H474" s="117">
        <v>0</v>
      </c>
      <c r="I474" s="117">
        <v>0</v>
      </c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</row>
    <row r="475" spans="1:29" ht="24.75" customHeight="1" thickBot="1" x14ac:dyDescent="0.25">
      <c r="A475" s="109">
        <v>14399</v>
      </c>
      <c r="B475" s="232" t="s">
        <v>213</v>
      </c>
      <c r="C475" s="119">
        <v>0</v>
      </c>
      <c r="D475" s="140">
        <v>0</v>
      </c>
      <c r="E475" s="140">
        <v>0</v>
      </c>
      <c r="F475" s="120">
        <v>0</v>
      </c>
      <c r="G475" s="119">
        <v>0</v>
      </c>
      <c r="H475" s="120">
        <v>0</v>
      </c>
      <c r="I475" s="120">
        <v>0</v>
      </c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</row>
    <row r="476" spans="1:29" ht="26.25" customHeight="1" thickBot="1" x14ac:dyDescent="0.25">
      <c r="A476" s="350" t="s">
        <v>208</v>
      </c>
      <c r="B476" s="380"/>
      <c r="C476" s="101">
        <f t="shared" ref="C476:I476" si="20">SUM(C472:C475)</f>
        <v>122215740</v>
      </c>
      <c r="D476" s="101">
        <f t="shared" si="20"/>
        <v>0</v>
      </c>
      <c r="E476" s="101">
        <f t="shared" si="20"/>
        <v>122215740</v>
      </c>
      <c r="F476" s="116">
        <f t="shared" si="20"/>
        <v>122215740</v>
      </c>
      <c r="G476" s="101">
        <f t="shared" si="20"/>
        <v>0</v>
      </c>
      <c r="H476" s="116">
        <f t="shared" si="20"/>
        <v>0</v>
      </c>
      <c r="I476" s="116">
        <f t="shared" si="20"/>
        <v>122215740</v>
      </c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</row>
    <row r="477" spans="1:29" ht="24.75" customHeight="1" x14ac:dyDescent="0.2">
      <c r="A477" s="105">
        <v>14812</v>
      </c>
      <c r="B477" s="233" t="s">
        <v>214</v>
      </c>
      <c r="C477" s="121">
        <v>0</v>
      </c>
      <c r="D477" s="121">
        <v>0</v>
      </c>
      <c r="E477" s="121">
        <v>0</v>
      </c>
      <c r="F477" s="121">
        <v>0</v>
      </c>
      <c r="G477" s="121">
        <v>0</v>
      </c>
      <c r="H477" s="121">
        <v>0</v>
      </c>
      <c r="I477" s="121">
        <v>0</v>
      </c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</row>
    <row r="478" spans="1:29" ht="24.75" customHeight="1" thickBot="1" x14ac:dyDescent="0.25">
      <c r="A478" s="100">
        <v>14916</v>
      </c>
      <c r="B478" s="234" t="s">
        <v>215</v>
      </c>
      <c r="C478" s="122">
        <v>0</v>
      </c>
      <c r="D478" s="122">
        <v>0</v>
      </c>
      <c r="E478" s="122">
        <v>0</v>
      </c>
      <c r="F478" s="122">
        <v>0</v>
      </c>
      <c r="G478" s="122">
        <v>0</v>
      </c>
      <c r="H478" s="122">
        <v>0</v>
      </c>
      <c r="I478" s="122">
        <v>0</v>
      </c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</row>
    <row r="479" spans="1:29" ht="24" customHeight="1" thickBot="1" x14ac:dyDescent="0.25">
      <c r="A479" s="350" t="s">
        <v>8</v>
      </c>
      <c r="B479" s="351"/>
      <c r="C479" s="101">
        <f t="shared" ref="C479:I479" si="21">SUM(C476:C478)</f>
        <v>122215740</v>
      </c>
      <c r="D479" s="101">
        <f t="shared" si="21"/>
        <v>0</v>
      </c>
      <c r="E479" s="101">
        <f t="shared" si="21"/>
        <v>122215740</v>
      </c>
      <c r="F479" s="101">
        <f t="shared" si="21"/>
        <v>122215740</v>
      </c>
      <c r="G479" s="101">
        <f t="shared" si="21"/>
        <v>0</v>
      </c>
      <c r="H479" s="101">
        <f t="shared" si="21"/>
        <v>0</v>
      </c>
      <c r="I479" s="101">
        <f t="shared" si="21"/>
        <v>122215740</v>
      </c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</row>
    <row r="480" spans="1:29" ht="140.2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spans="1:29" ht="27" customHeight="1" thickBot="1" x14ac:dyDescent="0.25">
      <c r="A481" s="357" t="s">
        <v>216</v>
      </c>
      <c r="B481" s="357"/>
      <c r="C481" s="357"/>
      <c r="D481" s="357"/>
      <c r="E481" s="357"/>
      <c r="F481" s="357"/>
      <c r="G481" s="357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spans="1:29" ht="60" customHeight="1" thickBot="1" x14ac:dyDescent="0.25">
      <c r="A482" s="112" t="s">
        <v>1</v>
      </c>
      <c r="B482" s="123"/>
      <c r="C482" s="124" t="s">
        <v>513</v>
      </c>
      <c r="D482" s="127" t="s">
        <v>481</v>
      </c>
      <c r="E482" s="125" t="s">
        <v>480</v>
      </c>
      <c r="F482" s="126" t="s">
        <v>509</v>
      </c>
      <c r="G482" s="124" t="s">
        <v>514</v>
      </c>
      <c r="H482" s="125" t="s">
        <v>523</v>
      </c>
      <c r="I482" s="126" t="s">
        <v>459</v>
      </c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</row>
    <row r="483" spans="1:29" ht="13.5" thickBot="1" x14ac:dyDescent="0.25">
      <c r="A483" s="29" t="s">
        <v>2</v>
      </c>
      <c r="B483" s="89" t="s">
        <v>3</v>
      </c>
      <c r="C483" s="124"/>
      <c r="D483" s="290"/>
      <c r="E483" s="127"/>
      <c r="F483" s="128"/>
      <c r="G483" s="124"/>
      <c r="H483" s="127"/>
      <c r="I483" s="128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</row>
    <row r="484" spans="1:29" x14ac:dyDescent="0.2">
      <c r="A484" s="105">
        <v>14401</v>
      </c>
      <c r="B484" s="185" t="s">
        <v>217</v>
      </c>
      <c r="C484" s="114">
        <v>0</v>
      </c>
      <c r="D484" s="114">
        <v>0</v>
      </c>
      <c r="E484" s="129">
        <v>0</v>
      </c>
      <c r="F484" s="114">
        <v>0</v>
      </c>
      <c r="G484" s="114">
        <v>0</v>
      </c>
      <c r="H484" s="129">
        <v>0</v>
      </c>
      <c r="I484" s="114">
        <v>0</v>
      </c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</row>
    <row r="485" spans="1:29" x14ac:dyDescent="0.2">
      <c r="A485" s="107">
        <v>14402</v>
      </c>
      <c r="B485" s="184" t="s">
        <v>218</v>
      </c>
      <c r="C485" s="117">
        <v>0</v>
      </c>
      <c r="D485" s="117">
        <v>0</v>
      </c>
      <c r="E485" s="130">
        <v>0</v>
      </c>
      <c r="F485" s="117">
        <v>0</v>
      </c>
      <c r="G485" s="117">
        <v>0</v>
      </c>
      <c r="H485" s="130">
        <v>0</v>
      </c>
      <c r="I485" s="117">
        <v>0</v>
      </c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</row>
    <row r="486" spans="1:29" x14ac:dyDescent="0.2">
      <c r="A486" s="107">
        <v>14403</v>
      </c>
      <c r="B486" s="184" t="s">
        <v>219</v>
      </c>
      <c r="C486" s="117">
        <v>0</v>
      </c>
      <c r="D486" s="117">
        <v>0</v>
      </c>
      <c r="E486" s="130">
        <v>0</v>
      </c>
      <c r="F486" s="117">
        <v>0</v>
      </c>
      <c r="G486" s="117">
        <v>0</v>
      </c>
      <c r="H486" s="130">
        <v>0</v>
      </c>
      <c r="I486" s="117">
        <v>0</v>
      </c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</row>
    <row r="487" spans="1:29" x14ac:dyDescent="0.2">
      <c r="A487" s="107">
        <v>14404</v>
      </c>
      <c r="B487" s="184" t="s">
        <v>220</v>
      </c>
      <c r="C487" s="117">
        <v>0</v>
      </c>
      <c r="D487" s="117">
        <v>0</v>
      </c>
      <c r="E487" s="130">
        <v>0</v>
      </c>
      <c r="F487" s="117">
        <v>0</v>
      </c>
      <c r="G487" s="117">
        <v>0</v>
      </c>
      <c r="H487" s="130">
        <v>0</v>
      </c>
      <c r="I487" s="117">
        <v>0</v>
      </c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</row>
    <row r="488" spans="1:29" x14ac:dyDescent="0.2">
      <c r="A488" s="107">
        <v>14405</v>
      </c>
      <c r="B488" s="183" t="s">
        <v>221</v>
      </c>
      <c r="C488" s="117">
        <v>0</v>
      </c>
      <c r="D488" s="117">
        <v>0</v>
      </c>
      <c r="E488" s="130">
        <v>0</v>
      </c>
      <c r="F488" s="117">
        <v>0</v>
      </c>
      <c r="G488" s="117">
        <v>0</v>
      </c>
      <c r="H488" s="130">
        <v>0</v>
      </c>
      <c r="I488" s="117">
        <v>0</v>
      </c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</row>
    <row r="489" spans="1:29" ht="13.5" thickBot="1" x14ac:dyDescent="0.25">
      <c r="A489" s="109">
        <v>14450</v>
      </c>
      <c r="B489" s="187" t="s">
        <v>222</v>
      </c>
      <c r="C489" s="119">
        <v>0</v>
      </c>
      <c r="D489" s="119">
        <v>0</v>
      </c>
      <c r="E489" s="131">
        <v>0</v>
      </c>
      <c r="F489" s="119">
        <v>0</v>
      </c>
      <c r="G489" s="119">
        <v>0</v>
      </c>
      <c r="H489" s="131">
        <v>0</v>
      </c>
      <c r="I489" s="119">
        <v>0</v>
      </c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</row>
    <row r="490" spans="1:29" ht="13.5" thickBot="1" x14ac:dyDescent="0.25">
      <c r="A490" s="112" t="s">
        <v>208</v>
      </c>
      <c r="B490" s="123"/>
      <c r="C490" s="101">
        <f>SUM(C484:C489)</f>
        <v>0</v>
      </c>
      <c r="D490" s="101">
        <f t="shared" ref="D490:E490" si="22">SUM(D484:D489)</f>
        <v>0</v>
      </c>
      <c r="E490" s="101">
        <f t="shared" si="22"/>
        <v>0</v>
      </c>
      <c r="F490" s="132">
        <f>SUM(F484:F489)</f>
        <v>0</v>
      </c>
      <c r="G490" s="101">
        <f>SUM(G484:G489)</f>
        <v>0</v>
      </c>
      <c r="H490" s="101">
        <f>SUM(H484:H489)</f>
        <v>0</v>
      </c>
      <c r="I490" s="132">
        <f>SUM(I484:I489)</f>
        <v>0</v>
      </c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</row>
    <row r="491" spans="1:29" x14ac:dyDescent="0.2">
      <c r="A491" s="105">
        <v>1481601</v>
      </c>
      <c r="B491" s="185" t="s">
        <v>223</v>
      </c>
      <c r="C491" s="121">
        <v>0</v>
      </c>
      <c r="D491" s="121">
        <v>0</v>
      </c>
      <c r="E491" s="121">
        <v>0</v>
      </c>
      <c r="F491" s="121">
        <v>0</v>
      </c>
      <c r="G491" s="121">
        <v>0</v>
      </c>
      <c r="H491" s="121">
        <v>0</v>
      </c>
      <c r="I491" s="121">
        <v>0</v>
      </c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</row>
    <row r="492" spans="1:29" ht="18" x14ac:dyDescent="0.2">
      <c r="A492" s="107">
        <v>1481602</v>
      </c>
      <c r="B492" s="184" t="s">
        <v>224</v>
      </c>
      <c r="C492" s="133">
        <v>0</v>
      </c>
      <c r="D492" s="133">
        <v>0</v>
      </c>
      <c r="E492" s="133">
        <v>0</v>
      </c>
      <c r="F492" s="133">
        <v>0</v>
      </c>
      <c r="G492" s="133">
        <v>0</v>
      </c>
      <c r="H492" s="133">
        <v>0</v>
      </c>
      <c r="I492" s="133">
        <v>0</v>
      </c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</row>
    <row r="493" spans="1:29" x14ac:dyDescent="0.2">
      <c r="A493" s="107">
        <v>1481603</v>
      </c>
      <c r="B493" s="184" t="s">
        <v>225</v>
      </c>
      <c r="C493" s="133">
        <v>0</v>
      </c>
      <c r="D493" s="133">
        <v>0</v>
      </c>
      <c r="E493" s="133">
        <v>0</v>
      </c>
      <c r="F493" s="133">
        <v>0</v>
      </c>
      <c r="G493" s="133">
        <v>0</v>
      </c>
      <c r="H493" s="133">
        <v>0</v>
      </c>
      <c r="I493" s="133">
        <v>0</v>
      </c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</row>
    <row r="494" spans="1:29" x14ac:dyDescent="0.2">
      <c r="A494" s="107">
        <v>1481604</v>
      </c>
      <c r="B494" s="184" t="s">
        <v>226</v>
      </c>
      <c r="C494" s="133">
        <v>0</v>
      </c>
      <c r="D494" s="133">
        <v>0</v>
      </c>
      <c r="E494" s="133">
        <v>0</v>
      </c>
      <c r="F494" s="133">
        <v>0</v>
      </c>
      <c r="G494" s="133">
        <v>0</v>
      </c>
      <c r="H494" s="133">
        <v>0</v>
      </c>
      <c r="I494" s="133">
        <v>0</v>
      </c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</row>
    <row r="495" spans="1:29" x14ac:dyDescent="0.2">
      <c r="A495" s="107">
        <v>1481605</v>
      </c>
      <c r="B495" s="184" t="s">
        <v>227</v>
      </c>
      <c r="C495" s="133">
        <v>0</v>
      </c>
      <c r="D495" s="133">
        <v>0</v>
      </c>
      <c r="E495" s="133">
        <v>0</v>
      </c>
      <c r="F495" s="133">
        <v>0</v>
      </c>
      <c r="G495" s="133">
        <v>0</v>
      </c>
      <c r="H495" s="133">
        <v>0</v>
      </c>
      <c r="I495" s="133">
        <v>0</v>
      </c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</row>
    <row r="496" spans="1:29" x14ac:dyDescent="0.2">
      <c r="A496" s="107">
        <v>1491401</v>
      </c>
      <c r="B496" s="184" t="s">
        <v>228</v>
      </c>
      <c r="C496" s="133">
        <v>0</v>
      </c>
      <c r="D496" s="133">
        <v>0</v>
      </c>
      <c r="E496" s="133">
        <v>0</v>
      </c>
      <c r="F496" s="133">
        <v>0</v>
      </c>
      <c r="G496" s="133">
        <v>0</v>
      </c>
      <c r="H496" s="133">
        <v>0</v>
      </c>
      <c r="I496" s="133">
        <v>0</v>
      </c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</row>
    <row r="497" spans="1:29" ht="18" x14ac:dyDescent="0.2">
      <c r="A497" s="107">
        <v>1491402</v>
      </c>
      <c r="B497" s="184" t="s">
        <v>229</v>
      </c>
      <c r="C497" s="133">
        <v>0</v>
      </c>
      <c r="D497" s="133">
        <v>0</v>
      </c>
      <c r="E497" s="133">
        <v>0</v>
      </c>
      <c r="F497" s="133">
        <v>0</v>
      </c>
      <c r="G497" s="133">
        <v>0</v>
      </c>
      <c r="H497" s="133">
        <v>0</v>
      </c>
      <c r="I497" s="133">
        <v>0</v>
      </c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</row>
    <row r="498" spans="1:29" x14ac:dyDescent="0.2">
      <c r="A498" s="107">
        <v>1491403</v>
      </c>
      <c r="B498" s="184" t="s">
        <v>230</v>
      </c>
      <c r="C498" s="133">
        <v>0</v>
      </c>
      <c r="D498" s="133">
        <v>0</v>
      </c>
      <c r="E498" s="133">
        <v>0</v>
      </c>
      <c r="F498" s="133">
        <v>0</v>
      </c>
      <c r="G498" s="133">
        <v>0</v>
      </c>
      <c r="H498" s="133">
        <v>0</v>
      </c>
      <c r="I498" s="133">
        <v>0</v>
      </c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</row>
    <row r="499" spans="1:29" ht="13.5" thickBot="1" x14ac:dyDescent="0.25">
      <c r="A499" s="109">
        <v>1491404</v>
      </c>
      <c r="B499" s="192" t="s">
        <v>231</v>
      </c>
      <c r="C499" s="134">
        <v>0</v>
      </c>
      <c r="D499" s="134">
        <v>0</v>
      </c>
      <c r="E499" s="134">
        <v>0</v>
      </c>
      <c r="F499" s="134">
        <v>0</v>
      </c>
      <c r="G499" s="134">
        <v>0</v>
      </c>
      <c r="H499" s="134">
        <v>0</v>
      </c>
      <c r="I499" s="134">
        <v>0</v>
      </c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</row>
    <row r="500" spans="1:29" ht="13.5" thickBot="1" x14ac:dyDescent="0.25">
      <c r="A500" s="112" t="s">
        <v>232</v>
      </c>
      <c r="B500" s="123"/>
      <c r="C500" s="101">
        <f>SUM(C490,C491:C499)</f>
        <v>0</v>
      </c>
      <c r="D500" s="101">
        <f t="shared" ref="D500:E500" si="23">SUM(D490,D491:D499)</f>
        <v>0</v>
      </c>
      <c r="E500" s="101">
        <f t="shared" si="23"/>
        <v>0</v>
      </c>
      <c r="F500" s="101">
        <f>SUM(F490,F491:F499)</f>
        <v>0</v>
      </c>
      <c r="G500" s="101">
        <f>SUM(G490,G491:G499)</f>
        <v>0</v>
      </c>
      <c r="H500" s="101">
        <f>SUM(H490,H491:H499)</f>
        <v>0</v>
      </c>
      <c r="I500" s="101">
        <f>SUM(I490,I491:I499)</f>
        <v>0</v>
      </c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</row>
    <row r="501" spans="1:29" ht="20.2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spans="1:29" ht="21" customHeight="1" thickBot="1" x14ac:dyDescent="0.25">
      <c r="A502" s="379" t="s">
        <v>233</v>
      </c>
      <c r="B502" s="379"/>
      <c r="C502" s="379"/>
      <c r="D502" s="379"/>
      <c r="E502" s="379"/>
      <c r="F502" s="379"/>
      <c r="G502" s="379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 ht="13.5" thickBot="1" x14ac:dyDescent="0.25">
      <c r="A503" s="350" t="s">
        <v>1</v>
      </c>
      <c r="B503" s="380"/>
      <c r="C503" s="332" t="s">
        <v>509</v>
      </c>
      <c r="D503" s="332" t="s">
        <v>480</v>
      </c>
      <c r="E503" s="332" t="s">
        <v>481</v>
      </c>
      <c r="F503" s="332" t="s">
        <v>459</v>
      </c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spans="1:29" ht="51" customHeight="1" thickBot="1" x14ac:dyDescent="0.25">
      <c r="A504" s="29" t="s">
        <v>2</v>
      </c>
      <c r="B504" s="89" t="s">
        <v>3</v>
      </c>
      <c r="C504" s="339"/>
      <c r="D504" s="339"/>
      <c r="E504" s="339"/>
      <c r="F504" s="339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 ht="27" customHeight="1" x14ac:dyDescent="0.2">
      <c r="A505" s="105">
        <v>14503</v>
      </c>
      <c r="B505" s="188" t="s">
        <v>234</v>
      </c>
      <c r="C505" s="114">
        <v>0</v>
      </c>
      <c r="D505" s="114">
        <v>0</v>
      </c>
      <c r="E505" s="114">
        <v>0</v>
      </c>
      <c r="F505" s="114">
        <v>0</v>
      </c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spans="1:29" ht="27" customHeight="1" thickBot="1" x14ac:dyDescent="0.25">
      <c r="A506" s="100">
        <v>14504</v>
      </c>
      <c r="B506" s="235" t="s">
        <v>235</v>
      </c>
      <c r="C506" s="135">
        <v>0</v>
      </c>
      <c r="D506" s="135">
        <v>0</v>
      </c>
      <c r="E506" s="135">
        <v>0</v>
      </c>
      <c r="F506" s="135">
        <v>0</v>
      </c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 ht="13.5" thickBot="1" x14ac:dyDescent="0.25">
      <c r="A507" s="381" t="s">
        <v>232</v>
      </c>
      <c r="B507" s="382"/>
      <c r="C507" s="101">
        <f>SUM(C505:C506)</f>
        <v>0</v>
      </c>
      <c r="D507" s="101">
        <f>SUM(D505:D506)</f>
        <v>0</v>
      </c>
      <c r="E507" s="101">
        <f>SUM(E505:E506)</f>
        <v>0</v>
      </c>
      <c r="F507" s="101">
        <f>SUM(F505:F506)</f>
        <v>0</v>
      </c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</row>
    <row r="508" spans="1:29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</row>
    <row r="509" spans="1:29" ht="34.5" customHeight="1" thickBot="1" x14ac:dyDescent="0.25">
      <c r="A509" s="374" t="s">
        <v>236</v>
      </c>
      <c r="B509" s="374"/>
      <c r="C509" s="374"/>
      <c r="D509" s="374"/>
      <c r="E509" s="374"/>
      <c r="F509" s="374"/>
      <c r="G509" s="374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</row>
    <row r="510" spans="1:29" ht="13.5" customHeight="1" thickBot="1" x14ac:dyDescent="0.25">
      <c r="A510" s="350" t="s">
        <v>1</v>
      </c>
      <c r="B510" s="380"/>
      <c r="C510" s="332" t="s">
        <v>513</v>
      </c>
      <c r="D510" s="332" t="s">
        <v>481</v>
      </c>
      <c r="E510" s="332" t="s">
        <v>480</v>
      </c>
      <c r="F510" s="330" t="s">
        <v>509</v>
      </c>
      <c r="G510" s="332" t="s">
        <v>514</v>
      </c>
      <c r="H510" s="332" t="s">
        <v>523</v>
      </c>
      <c r="I510" s="330" t="s">
        <v>459</v>
      </c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</row>
    <row r="511" spans="1:29" ht="57" customHeight="1" thickBot="1" x14ac:dyDescent="0.25">
      <c r="A511" s="29" t="s">
        <v>2</v>
      </c>
      <c r="B511" s="89" t="s">
        <v>3</v>
      </c>
      <c r="C511" s="339"/>
      <c r="D511" s="339"/>
      <c r="E511" s="339"/>
      <c r="F511" s="378"/>
      <c r="G511" s="339"/>
      <c r="H511" s="339"/>
      <c r="I511" s="378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</row>
    <row r="512" spans="1:29" ht="24" customHeight="1" x14ac:dyDescent="0.2">
      <c r="A512" s="105">
        <v>14601</v>
      </c>
      <c r="B512" s="188" t="s">
        <v>237</v>
      </c>
      <c r="C512" s="114">
        <v>0</v>
      </c>
      <c r="D512" s="114">
        <v>0</v>
      </c>
      <c r="E512" s="114">
        <v>0</v>
      </c>
      <c r="F512" s="114">
        <v>0</v>
      </c>
      <c r="G512" s="114">
        <v>0</v>
      </c>
      <c r="H512" s="114">
        <v>0</v>
      </c>
      <c r="I512" s="114">
        <v>0</v>
      </c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</row>
    <row r="513" spans="1:29" ht="24" customHeight="1" x14ac:dyDescent="0.2">
      <c r="A513" s="107">
        <v>14602</v>
      </c>
      <c r="B513" s="190" t="s">
        <v>238</v>
      </c>
      <c r="C513" s="117">
        <v>0</v>
      </c>
      <c r="D513" s="117">
        <v>0</v>
      </c>
      <c r="E513" s="117">
        <v>0</v>
      </c>
      <c r="F513" s="117">
        <v>0</v>
      </c>
      <c r="G513" s="117">
        <v>0</v>
      </c>
      <c r="H513" s="117">
        <v>0</v>
      </c>
      <c r="I513" s="117">
        <v>0</v>
      </c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</row>
    <row r="514" spans="1:29" ht="24" customHeight="1" x14ac:dyDescent="0.2">
      <c r="A514" s="107">
        <v>14603</v>
      </c>
      <c r="B514" s="190" t="s">
        <v>239</v>
      </c>
      <c r="C514" s="117">
        <v>4004864</v>
      </c>
      <c r="D514" s="117">
        <v>0</v>
      </c>
      <c r="E514" s="117">
        <v>4004864</v>
      </c>
      <c r="F514" s="117">
        <v>4004864</v>
      </c>
      <c r="G514" s="117">
        <v>183431</v>
      </c>
      <c r="H514" s="117">
        <v>0</v>
      </c>
      <c r="I514" s="117">
        <v>4004864</v>
      </c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</row>
    <row r="515" spans="1:29" ht="24" customHeight="1" thickBot="1" x14ac:dyDescent="0.25">
      <c r="A515" s="109">
        <v>14699</v>
      </c>
      <c r="B515" s="191" t="s">
        <v>240</v>
      </c>
      <c r="C515" s="119">
        <v>0</v>
      </c>
      <c r="D515" s="119">
        <v>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</row>
    <row r="516" spans="1:29" ht="13.5" thickBot="1" x14ac:dyDescent="0.25">
      <c r="A516" s="350" t="s">
        <v>208</v>
      </c>
      <c r="B516" s="380"/>
      <c r="C516" s="101">
        <f t="shared" ref="C516:I516" si="24">SUM(C512:C515)</f>
        <v>4004864</v>
      </c>
      <c r="D516" s="101">
        <f t="shared" si="24"/>
        <v>0</v>
      </c>
      <c r="E516" s="101">
        <f t="shared" si="24"/>
        <v>4004864</v>
      </c>
      <c r="F516" s="101">
        <f t="shared" si="24"/>
        <v>4004864</v>
      </c>
      <c r="G516" s="101">
        <f t="shared" si="24"/>
        <v>183431</v>
      </c>
      <c r="H516" s="101">
        <f t="shared" si="24"/>
        <v>0</v>
      </c>
      <c r="I516" s="101">
        <f t="shared" si="24"/>
        <v>4004864</v>
      </c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</row>
    <row r="517" spans="1:29" ht="24" customHeight="1" thickBot="1" x14ac:dyDescent="0.25">
      <c r="A517" s="100">
        <v>14815</v>
      </c>
      <c r="B517" s="235" t="s">
        <v>241</v>
      </c>
      <c r="C517" s="136">
        <v>0</v>
      </c>
      <c r="D517" s="136">
        <v>0</v>
      </c>
      <c r="E517" s="136">
        <v>0</v>
      </c>
      <c r="F517" s="136">
        <v>0</v>
      </c>
      <c r="G517" s="136">
        <v>0</v>
      </c>
      <c r="H517" s="136">
        <v>0</v>
      </c>
      <c r="I517" s="136">
        <v>0</v>
      </c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</row>
    <row r="518" spans="1:29" ht="13.5" thickBot="1" x14ac:dyDescent="0.25">
      <c r="A518" s="350" t="s">
        <v>232</v>
      </c>
      <c r="B518" s="380"/>
      <c r="C518" s="101">
        <f t="shared" ref="C518:I518" si="25">SUM(C516:C517)</f>
        <v>4004864</v>
      </c>
      <c r="D518" s="101">
        <f t="shared" si="25"/>
        <v>0</v>
      </c>
      <c r="E518" s="101">
        <f t="shared" si="25"/>
        <v>4004864</v>
      </c>
      <c r="F518" s="101">
        <f t="shared" si="25"/>
        <v>4004864</v>
      </c>
      <c r="G518" s="101">
        <f t="shared" si="25"/>
        <v>183431</v>
      </c>
      <c r="H518" s="101">
        <f t="shared" si="25"/>
        <v>0</v>
      </c>
      <c r="I518" s="101">
        <f t="shared" si="25"/>
        <v>4004864</v>
      </c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</row>
    <row r="519" spans="1:29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</row>
    <row r="520" spans="1:29" ht="24.75" customHeight="1" thickBot="1" x14ac:dyDescent="0.25">
      <c r="A520" s="449" t="s">
        <v>242</v>
      </c>
      <c r="B520" s="449"/>
      <c r="C520" s="449"/>
      <c r="D520" s="449"/>
      <c r="E520" s="449"/>
      <c r="F520" s="449"/>
      <c r="G520" s="449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</row>
    <row r="521" spans="1:29" ht="13.5" customHeight="1" thickBot="1" x14ac:dyDescent="0.25">
      <c r="A521" s="350" t="s">
        <v>78</v>
      </c>
      <c r="B521" s="380"/>
      <c r="C521" s="332" t="s">
        <v>513</v>
      </c>
      <c r="D521" s="332" t="s">
        <v>481</v>
      </c>
      <c r="E521" s="332" t="s">
        <v>480</v>
      </c>
      <c r="F521" s="332" t="s">
        <v>509</v>
      </c>
      <c r="G521" s="332" t="s">
        <v>514</v>
      </c>
      <c r="H521" s="332" t="s">
        <v>523</v>
      </c>
      <c r="I521" s="332" t="s">
        <v>459</v>
      </c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</row>
    <row r="522" spans="1:29" ht="66.75" customHeight="1" thickBot="1" x14ac:dyDescent="0.25">
      <c r="A522" s="29" t="s">
        <v>2</v>
      </c>
      <c r="B522" s="103" t="s">
        <v>3</v>
      </c>
      <c r="C522" s="339"/>
      <c r="D522" s="339"/>
      <c r="E522" s="339"/>
      <c r="F522" s="339"/>
      <c r="G522" s="339"/>
      <c r="H522" s="339"/>
      <c r="I522" s="339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</row>
    <row r="523" spans="1:29" ht="30" customHeight="1" x14ac:dyDescent="0.2">
      <c r="A523" s="105">
        <v>14707</v>
      </c>
      <c r="B523" s="230" t="s">
        <v>243</v>
      </c>
      <c r="C523" s="114">
        <v>0</v>
      </c>
      <c r="D523" s="114">
        <v>0</v>
      </c>
      <c r="E523" s="114">
        <v>0</v>
      </c>
      <c r="F523" s="114">
        <v>0</v>
      </c>
      <c r="G523" s="114">
        <v>0</v>
      </c>
      <c r="H523" s="114">
        <v>0</v>
      </c>
      <c r="I523" s="114">
        <v>0</v>
      </c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</row>
    <row r="524" spans="1:29" ht="30" customHeight="1" thickBot="1" x14ac:dyDescent="0.25">
      <c r="A524" s="100">
        <v>14799</v>
      </c>
      <c r="B524" s="236" t="s">
        <v>244</v>
      </c>
      <c r="C524" s="135">
        <v>0</v>
      </c>
      <c r="D524" s="135">
        <v>0</v>
      </c>
      <c r="E524" s="135">
        <v>0</v>
      </c>
      <c r="F524" s="135">
        <v>0</v>
      </c>
      <c r="G524" s="135">
        <v>0</v>
      </c>
      <c r="H524" s="135">
        <v>0</v>
      </c>
      <c r="I524" s="135">
        <v>0</v>
      </c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</row>
    <row r="525" spans="1:29" ht="18.75" customHeight="1" thickBot="1" x14ac:dyDescent="0.25">
      <c r="A525" s="350" t="s">
        <v>245</v>
      </c>
      <c r="B525" s="351"/>
      <c r="C525" s="101">
        <f t="shared" ref="C525:I525" si="26">SUM(C524)</f>
        <v>0</v>
      </c>
      <c r="D525" s="101">
        <f t="shared" si="26"/>
        <v>0</v>
      </c>
      <c r="E525" s="101">
        <f t="shared" si="26"/>
        <v>0</v>
      </c>
      <c r="F525" s="101">
        <f t="shared" si="26"/>
        <v>0</v>
      </c>
      <c r="G525" s="101">
        <f t="shared" si="26"/>
        <v>0</v>
      </c>
      <c r="H525" s="101">
        <f t="shared" si="26"/>
        <v>0</v>
      </c>
      <c r="I525" s="101">
        <f t="shared" si="26"/>
        <v>0</v>
      </c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</row>
    <row r="526" spans="1:29" ht="30" customHeight="1" x14ac:dyDescent="0.2">
      <c r="A526" s="105">
        <v>14813</v>
      </c>
      <c r="B526" s="188" t="s">
        <v>246</v>
      </c>
      <c r="C526" s="121">
        <v>0</v>
      </c>
      <c r="D526" s="121">
        <v>0</v>
      </c>
      <c r="E526" s="121">
        <v>0</v>
      </c>
      <c r="F526" s="121">
        <v>0</v>
      </c>
      <c r="G526" s="121">
        <v>0</v>
      </c>
      <c r="H526" s="121">
        <v>0</v>
      </c>
      <c r="I526" s="121">
        <v>0</v>
      </c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</row>
    <row r="527" spans="1:29" ht="30" customHeight="1" thickBot="1" x14ac:dyDescent="0.25">
      <c r="A527" s="100">
        <v>14917</v>
      </c>
      <c r="B527" s="235" t="s">
        <v>247</v>
      </c>
      <c r="C527" s="122">
        <v>0</v>
      </c>
      <c r="D527" s="122">
        <v>0</v>
      </c>
      <c r="E527" s="122">
        <v>0</v>
      </c>
      <c r="F527" s="122">
        <v>0</v>
      </c>
      <c r="G527" s="122">
        <v>0</v>
      </c>
      <c r="H527" s="122">
        <v>0</v>
      </c>
      <c r="I527" s="122">
        <v>0</v>
      </c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</row>
    <row r="528" spans="1:29" ht="13.5" thickBot="1" x14ac:dyDescent="0.25">
      <c r="A528" s="350" t="s">
        <v>8</v>
      </c>
      <c r="B528" s="380"/>
      <c r="C528" s="101">
        <f t="shared" ref="C528:I528" si="27">SUM(C523:C527)</f>
        <v>0</v>
      </c>
      <c r="D528" s="101">
        <f t="shared" si="27"/>
        <v>0</v>
      </c>
      <c r="E528" s="101">
        <f t="shared" si="27"/>
        <v>0</v>
      </c>
      <c r="F528" s="101">
        <f t="shared" si="27"/>
        <v>0</v>
      </c>
      <c r="G528" s="101">
        <f t="shared" si="27"/>
        <v>0</v>
      </c>
      <c r="H528" s="101">
        <f t="shared" si="27"/>
        <v>0</v>
      </c>
      <c r="I528" s="101">
        <f t="shared" si="27"/>
        <v>0</v>
      </c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</row>
    <row r="529" spans="1:29" ht="33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</row>
    <row r="530" spans="1:29" ht="28.5" customHeight="1" thickBot="1" x14ac:dyDescent="0.25">
      <c r="A530" s="449" t="s">
        <v>248</v>
      </c>
      <c r="B530" s="449"/>
      <c r="C530" s="449"/>
      <c r="D530" s="449"/>
      <c r="E530" s="449"/>
      <c r="F530" s="449"/>
      <c r="G530" s="449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</row>
    <row r="531" spans="1:29" ht="13.5" thickBot="1" x14ac:dyDescent="0.25">
      <c r="A531" s="350" t="s">
        <v>1</v>
      </c>
      <c r="B531" s="380"/>
      <c r="C531" s="332" t="s">
        <v>513</v>
      </c>
      <c r="D531" s="332" t="s">
        <v>481</v>
      </c>
      <c r="E531" s="332" t="s">
        <v>480</v>
      </c>
      <c r="F531" s="332" t="s">
        <v>509</v>
      </c>
      <c r="G531" s="332" t="s">
        <v>514</v>
      </c>
      <c r="H531" s="332" t="s">
        <v>523</v>
      </c>
      <c r="I531" s="332" t="s">
        <v>459</v>
      </c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</row>
    <row r="532" spans="1:29" ht="52.5" customHeight="1" thickBot="1" x14ac:dyDescent="0.25">
      <c r="A532" s="29" t="s">
        <v>2</v>
      </c>
      <c r="B532" s="89" t="s">
        <v>3</v>
      </c>
      <c r="C532" s="339"/>
      <c r="D532" s="339"/>
      <c r="E532" s="339"/>
      <c r="F532" s="339"/>
      <c r="G532" s="339"/>
      <c r="H532" s="339"/>
      <c r="I532" s="339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</row>
    <row r="533" spans="1:29" ht="13.5" thickBot="1" x14ac:dyDescent="0.25">
      <c r="A533" s="100">
        <v>18103</v>
      </c>
      <c r="B533" s="235" t="s">
        <v>249</v>
      </c>
      <c r="C533" s="99">
        <v>104705170</v>
      </c>
      <c r="D533" s="99">
        <v>0</v>
      </c>
      <c r="E533" s="99">
        <v>104705170</v>
      </c>
      <c r="F533" s="99">
        <v>104705170</v>
      </c>
      <c r="G533" s="99">
        <v>0</v>
      </c>
      <c r="H533" s="99">
        <v>0</v>
      </c>
      <c r="I533" s="99">
        <v>104705170</v>
      </c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</row>
    <row r="534" spans="1:29" ht="13.5" thickBot="1" x14ac:dyDescent="0.25">
      <c r="A534" s="350" t="s">
        <v>245</v>
      </c>
      <c r="B534" s="351"/>
      <c r="C534" s="101">
        <f t="shared" ref="C534:I534" si="28">SUM(C533)</f>
        <v>104705170</v>
      </c>
      <c r="D534" s="101">
        <f t="shared" si="28"/>
        <v>0</v>
      </c>
      <c r="E534" s="101">
        <f t="shared" si="28"/>
        <v>104705170</v>
      </c>
      <c r="F534" s="101">
        <f t="shared" si="28"/>
        <v>104705170</v>
      </c>
      <c r="G534" s="101">
        <f t="shared" si="28"/>
        <v>0</v>
      </c>
      <c r="H534" s="101">
        <f t="shared" si="28"/>
        <v>0</v>
      </c>
      <c r="I534" s="101">
        <f t="shared" si="28"/>
        <v>104705170</v>
      </c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</row>
    <row r="535" spans="1:29" x14ac:dyDescent="0.2">
      <c r="A535" s="105">
        <v>14818</v>
      </c>
      <c r="B535" s="188" t="s">
        <v>250</v>
      </c>
      <c r="C535" s="121">
        <v>0</v>
      </c>
      <c r="D535" s="121">
        <v>0</v>
      </c>
      <c r="E535" s="121">
        <v>0</v>
      </c>
      <c r="F535" s="121">
        <v>0</v>
      </c>
      <c r="G535" s="121">
        <v>0</v>
      </c>
      <c r="H535" s="121">
        <v>0</v>
      </c>
      <c r="I535" s="121">
        <v>0</v>
      </c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</row>
    <row r="536" spans="1:29" ht="13.5" thickBot="1" x14ac:dyDescent="0.25">
      <c r="A536" s="100">
        <v>14919</v>
      </c>
      <c r="B536" s="235" t="s">
        <v>251</v>
      </c>
      <c r="C536" s="122">
        <v>0</v>
      </c>
      <c r="D536" s="122">
        <v>0</v>
      </c>
      <c r="E536" s="122">
        <v>0</v>
      </c>
      <c r="F536" s="122">
        <v>0</v>
      </c>
      <c r="G536" s="122">
        <v>0</v>
      </c>
      <c r="H536" s="122">
        <v>0</v>
      </c>
      <c r="I536" s="122">
        <v>0</v>
      </c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</row>
    <row r="537" spans="1:29" ht="13.5" thickBot="1" x14ac:dyDescent="0.25">
      <c r="A537" s="350" t="s">
        <v>8</v>
      </c>
      <c r="B537" s="380"/>
      <c r="C537" s="101">
        <f t="shared" ref="C537:I537" si="29">SUM(C534:C536)</f>
        <v>104705170</v>
      </c>
      <c r="D537" s="101">
        <f t="shared" si="29"/>
        <v>0</v>
      </c>
      <c r="E537" s="101">
        <f t="shared" si="29"/>
        <v>104705170</v>
      </c>
      <c r="F537" s="101">
        <f t="shared" si="29"/>
        <v>104705170</v>
      </c>
      <c r="G537" s="101">
        <f t="shared" si="29"/>
        <v>0</v>
      </c>
      <c r="H537" s="101">
        <f t="shared" si="29"/>
        <v>0</v>
      </c>
      <c r="I537" s="101">
        <f t="shared" si="29"/>
        <v>104705170</v>
      </c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</row>
    <row r="538" spans="1:29" x14ac:dyDescent="0.2">
      <c r="A538" s="4"/>
      <c r="B538" s="4"/>
      <c r="C538" s="4"/>
      <c r="D538" s="4"/>
      <c r="E538" s="4"/>
      <c r="F538" s="4"/>
      <c r="G538" s="4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</row>
    <row r="539" spans="1:29" ht="36" customHeight="1" x14ac:dyDescent="0.2">
      <c r="A539" s="372"/>
      <c r="B539" s="372"/>
      <c r="C539" s="372"/>
      <c r="D539" s="291"/>
      <c r="E539" s="291"/>
      <c r="F539" s="4"/>
      <c r="G539" s="4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</row>
    <row r="540" spans="1:29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</row>
    <row r="541" spans="1:29" x14ac:dyDescent="0.2">
      <c r="A541" s="360" t="s">
        <v>252</v>
      </c>
      <c r="B541" s="360"/>
      <c r="C541" s="360"/>
      <c r="D541" s="360"/>
      <c r="E541" s="360"/>
      <c r="F541" s="360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</row>
    <row r="542" spans="1:29" x14ac:dyDescent="0.2">
      <c r="A542" s="18"/>
      <c r="B542" s="18"/>
      <c r="C542" s="18"/>
      <c r="D542" s="18"/>
      <c r="E542" s="18"/>
      <c r="F542" s="18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</row>
    <row r="543" spans="1:29" ht="15.75" customHeight="1" thickBot="1" x14ac:dyDescent="0.25">
      <c r="A543" s="369" t="s">
        <v>253</v>
      </c>
      <c r="B543" s="369"/>
      <c r="C543" s="369"/>
      <c r="D543" s="298"/>
      <c r="E543" s="298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</row>
    <row r="544" spans="1:29" ht="20.25" customHeight="1" thickBot="1" x14ac:dyDescent="0.25">
      <c r="A544" s="350" t="s">
        <v>68</v>
      </c>
      <c r="B544" s="351"/>
      <c r="C544" s="332" t="s">
        <v>513</v>
      </c>
      <c r="D544" s="332" t="s">
        <v>481</v>
      </c>
      <c r="E544" s="370" t="s">
        <v>480</v>
      </c>
      <c r="F544" s="332" t="s">
        <v>153</v>
      </c>
      <c r="G544" s="332" t="s">
        <v>154</v>
      </c>
      <c r="H544" s="332" t="s">
        <v>155</v>
      </c>
      <c r="I544" s="332" t="s">
        <v>509</v>
      </c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</row>
    <row r="545" spans="1:29" ht="25.5" customHeight="1" thickBot="1" x14ac:dyDescent="0.25">
      <c r="A545" s="29" t="s">
        <v>2</v>
      </c>
      <c r="B545" s="30" t="s">
        <v>3</v>
      </c>
      <c r="C545" s="339"/>
      <c r="D545" s="339"/>
      <c r="E545" s="371"/>
      <c r="F545" s="339"/>
      <c r="G545" s="339"/>
      <c r="H545" s="339"/>
      <c r="I545" s="339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</row>
    <row r="546" spans="1:29" ht="32.25" customHeight="1" x14ac:dyDescent="0.2">
      <c r="A546" s="105">
        <v>15101</v>
      </c>
      <c r="B546" s="137" t="s">
        <v>254</v>
      </c>
      <c r="C546" s="115">
        <v>711622</v>
      </c>
      <c r="D546" s="115">
        <v>0</v>
      </c>
      <c r="E546" s="115">
        <v>711622</v>
      </c>
      <c r="F546" s="115">
        <v>0</v>
      </c>
      <c r="G546" s="115">
        <v>0</v>
      </c>
      <c r="H546" s="115">
        <v>0</v>
      </c>
      <c r="I546" s="115">
        <v>711622</v>
      </c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</row>
    <row r="547" spans="1:29" ht="32.25" customHeight="1" x14ac:dyDescent="0.2">
      <c r="A547" s="107">
        <v>15102</v>
      </c>
      <c r="B547" s="138" t="s">
        <v>255</v>
      </c>
      <c r="C547" s="118">
        <v>0</v>
      </c>
      <c r="D547" s="118">
        <v>0</v>
      </c>
      <c r="E547" s="118">
        <v>0</v>
      </c>
      <c r="F547" s="118">
        <v>0</v>
      </c>
      <c r="G547" s="118">
        <v>0</v>
      </c>
      <c r="H547" s="118">
        <v>0</v>
      </c>
      <c r="I547" s="118">
        <v>0</v>
      </c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</row>
    <row r="548" spans="1:29" ht="32.25" customHeight="1" x14ac:dyDescent="0.2">
      <c r="A548" s="107">
        <v>15103</v>
      </c>
      <c r="B548" s="138" t="s">
        <v>256</v>
      </c>
      <c r="C548" s="118">
        <v>0</v>
      </c>
      <c r="D548" s="118">
        <v>0</v>
      </c>
      <c r="E548" s="118">
        <v>0</v>
      </c>
      <c r="F548" s="118">
        <v>0</v>
      </c>
      <c r="G548" s="118">
        <v>0</v>
      </c>
      <c r="H548" s="118">
        <v>0</v>
      </c>
      <c r="I548" s="118">
        <v>0</v>
      </c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</row>
    <row r="549" spans="1:29" ht="32.25" customHeight="1" x14ac:dyDescent="0.2">
      <c r="A549" s="107">
        <v>15104</v>
      </c>
      <c r="B549" s="138" t="s">
        <v>257</v>
      </c>
      <c r="C549" s="118">
        <v>0</v>
      </c>
      <c r="D549" s="118">
        <v>0</v>
      </c>
      <c r="E549" s="118">
        <v>0</v>
      </c>
      <c r="F549" s="118">
        <v>0</v>
      </c>
      <c r="G549" s="118">
        <v>0</v>
      </c>
      <c r="H549" s="118">
        <v>0</v>
      </c>
      <c r="I549" s="118">
        <v>0</v>
      </c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</row>
    <row r="550" spans="1:29" ht="32.25" customHeight="1" x14ac:dyDescent="0.2">
      <c r="A550" s="107">
        <v>15105</v>
      </c>
      <c r="B550" s="138" t="s">
        <v>258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</row>
    <row r="551" spans="1:29" ht="32.25" customHeight="1" thickBot="1" x14ac:dyDescent="0.25">
      <c r="A551" s="109">
        <v>15199</v>
      </c>
      <c r="B551" s="139" t="s">
        <v>259</v>
      </c>
      <c r="C551" s="140">
        <v>0</v>
      </c>
      <c r="D551" s="140">
        <v>0</v>
      </c>
      <c r="E551" s="140">
        <v>0</v>
      </c>
      <c r="F551" s="140">
        <v>0</v>
      </c>
      <c r="G551" s="140">
        <v>0</v>
      </c>
      <c r="H551" s="140">
        <v>0</v>
      </c>
      <c r="I551" s="140">
        <v>0</v>
      </c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</row>
    <row r="552" spans="1:29" ht="13.5" thickBot="1" x14ac:dyDescent="0.25">
      <c r="A552" s="376" t="s">
        <v>260</v>
      </c>
      <c r="B552" s="377"/>
      <c r="C552" s="141">
        <f t="shared" ref="C552:I552" si="30">SUM(C546:C551)</f>
        <v>711622</v>
      </c>
      <c r="D552" s="141">
        <f t="shared" si="30"/>
        <v>0</v>
      </c>
      <c r="E552" s="141">
        <f t="shared" si="30"/>
        <v>711622</v>
      </c>
      <c r="F552" s="141">
        <f t="shared" si="30"/>
        <v>0</v>
      </c>
      <c r="G552" s="141">
        <f t="shared" si="30"/>
        <v>0</v>
      </c>
      <c r="H552" s="141">
        <f t="shared" si="30"/>
        <v>0</v>
      </c>
      <c r="I552" s="141">
        <f t="shared" si="30"/>
        <v>711622</v>
      </c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</row>
    <row r="553" spans="1:29" ht="13.5" thickBot="1" x14ac:dyDescent="0.25">
      <c r="A553" s="368"/>
      <c r="B553" s="368"/>
      <c r="C553" s="368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</row>
    <row r="554" spans="1:29" ht="13.5" customHeight="1" thickBot="1" x14ac:dyDescent="0.25">
      <c r="A554" s="350" t="s">
        <v>68</v>
      </c>
      <c r="B554" s="351"/>
      <c r="C554" s="332" t="s">
        <v>514</v>
      </c>
      <c r="D554" s="332" t="s">
        <v>152</v>
      </c>
      <c r="E554" s="332" t="s">
        <v>524</v>
      </c>
      <c r="F554" s="332" t="s">
        <v>525</v>
      </c>
      <c r="G554" s="332" t="s">
        <v>155</v>
      </c>
      <c r="H554" s="332" t="s">
        <v>459</v>
      </c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9" ht="29.25" customHeight="1" thickBot="1" x14ac:dyDescent="0.25">
      <c r="A555" s="29" t="s">
        <v>2</v>
      </c>
      <c r="B555" s="30" t="s">
        <v>3</v>
      </c>
      <c r="C555" s="339"/>
      <c r="D555" s="339"/>
      <c r="E555" s="339"/>
      <c r="F555" s="339"/>
      <c r="G555" s="339"/>
      <c r="H555" s="339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9" ht="20.25" customHeight="1" x14ac:dyDescent="0.2">
      <c r="A556" s="105">
        <v>15101</v>
      </c>
      <c r="B556" s="137" t="s">
        <v>254</v>
      </c>
      <c r="C556" s="115">
        <v>2</v>
      </c>
      <c r="D556" s="115">
        <v>0</v>
      </c>
      <c r="E556" s="115">
        <v>711620</v>
      </c>
      <c r="F556" s="115">
        <v>0</v>
      </c>
      <c r="G556" s="115">
        <v>0</v>
      </c>
      <c r="H556" s="115">
        <v>711622</v>
      </c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9" ht="20.25" customHeight="1" x14ac:dyDescent="0.2">
      <c r="A557" s="107">
        <v>15102</v>
      </c>
      <c r="B557" s="138" t="s">
        <v>255</v>
      </c>
      <c r="C557" s="118">
        <v>0</v>
      </c>
      <c r="D557" s="118">
        <v>0</v>
      </c>
      <c r="E557" s="118">
        <v>0</v>
      </c>
      <c r="F557" s="118">
        <v>0</v>
      </c>
      <c r="G557" s="118">
        <v>0</v>
      </c>
      <c r="H557" s="118">
        <v>0</v>
      </c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9" ht="20.25" customHeight="1" x14ac:dyDescent="0.2">
      <c r="A558" s="107">
        <v>15103</v>
      </c>
      <c r="B558" s="138" t="s">
        <v>256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9" ht="20.25" customHeight="1" x14ac:dyDescent="0.2">
      <c r="A559" s="107">
        <v>15104</v>
      </c>
      <c r="B559" s="138" t="s">
        <v>257</v>
      </c>
      <c r="C559" s="118">
        <v>0</v>
      </c>
      <c r="D559" s="118">
        <v>0</v>
      </c>
      <c r="E559" s="118">
        <v>0</v>
      </c>
      <c r="F559" s="118">
        <v>0</v>
      </c>
      <c r="G559" s="118">
        <v>0</v>
      </c>
      <c r="H559" s="118">
        <v>0</v>
      </c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9" ht="20.25" customHeight="1" x14ac:dyDescent="0.2">
      <c r="A560" s="107">
        <v>15105</v>
      </c>
      <c r="B560" s="138" t="s">
        <v>258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9" ht="20.25" customHeight="1" thickBot="1" x14ac:dyDescent="0.25">
      <c r="A561" s="109">
        <v>15199</v>
      </c>
      <c r="B561" s="139" t="s">
        <v>259</v>
      </c>
      <c r="C561" s="140">
        <v>0</v>
      </c>
      <c r="D561" s="140">
        <v>0</v>
      </c>
      <c r="E561" s="140">
        <v>0</v>
      </c>
      <c r="F561" s="140">
        <v>0</v>
      </c>
      <c r="G561" s="140">
        <v>0</v>
      </c>
      <c r="H561" s="140">
        <v>0</v>
      </c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9" ht="13.5" thickBot="1" x14ac:dyDescent="0.25">
      <c r="A562" s="376" t="s">
        <v>260</v>
      </c>
      <c r="B562" s="377"/>
      <c r="C562" s="141">
        <f t="shared" ref="C562:H562" si="31">SUM(C556:C561)</f>
        <v>2</v>
      </c>
      <c r="D562" s="141">
        <f t="shared" si="31"/>
        <v>0</v>
      </c>
      <c r="E562" s="141">
        <f t="shared" si="31"/>
        <v>711620</v>
      </c>
      <c r="F562" s="141">
        <f t="shared" si="31"/>
        <v>0</v>
      </c>
      <c r="G562" s="141">
        <f t="shared" si="31"/>
        <v>0</v>
      </c>
      <c r="H562" s="141">
        <f t="shared" si="31"/>
        <v>711622</v>
      </c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9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</row>
    <row r="564" spans="1:29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</row>
    <row r="565" spans="1:29" ht="15.75" customHeight="1" thickBot="1" x14ac:dyDescent="0.25">
      <c r="A565" s="369" t="s">
        <v>261</v>
      </c>
      <c r="B565" s="369"/>
      <c r="C565" s="369"/>
      <c r="D565" s="298"/>
      <c r="E565" s="298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</row>
    <row r="566" spans="1:29" ht="21" customHeight="1" thickBot="1" x14ac:dyDescent="0.25">
      <c r="A566" s="350" t="s">
        <v>68</v>
      </c>
      <c r="B566" s="351"/>
      <c r="C566" s="332" t="s">
        <v>513</v>
      </c>
      <c r="D566" s="332" t="s">
        <v>481</v>
      </c>
      <c r="E566" s="370" t="s">
        <v>480</v>
      </c>
      <c r="F566" s="332" t="s">
        <v>460</v>
      </c>
      <c r="G566" s="332" t="s">
        <v>509</v>
      </c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</row>
    <row r="567" spans="1:29" ht="21.75" customHeight="1" thickBot="1" x14ac:dyDescent="0.25">
      <c r="A567" s="29" t="s">
        <v>2</v>
      </c>
      <c r="B567" s="30" t="s">
        <v>3</v>
      </c>
      <c r="C567" s="339"/>
      <c r="D567" s="339"/>
      <c r="E567" s="371"/>
      <c r="F567" s="339"/>
      <c r="G567" s="339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</row>
    <row r="568" spans="1:29" ht="21" customHeight="1" x14ac:dyDescent="0.2">
      <c r="A568" s="105">
        <v>15201</v>
      </c>
      <c r="B568" s="137" t="s">
        <v>262</v>
      </c>
      <c r="C568" s="115">
        <v>1</v>
      </c>
      <c r="D568" s="115">
        <v>0</v>
      </c>
      <c r="E568" s="115">
        <v>1</v>
      </c>
      <c r="F568" s="114">
        <v>0</v>
      </c>
      <c r="G568" s="114">
        <v>1</v>
      </c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</row>
    <row r="569" spans="1:29" ht="21" customHeight="1" x14ac:dyDescent="0.2">
      <c r="A569" s="107">
        <v>15202</v>
      </c>
      <c r="B569" s="138" t="s">
        <v>263</v>
      </c>
      <c r="C569" s="118">
        <v>0</v>
      </c>
      <c r="D569" s="118">
        <v>0</v>
      </c>
      <c r="E569" s="118">
        <v>0</v>
      </c>
      <c r="F569" s="117">
        <v>0</v>
      </c>
      <c r="G569" s="117">
        <v>0</v>
      </c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</row>
    <row r="570" spans="1:29" ht="21" customHeight="1" x14ac:dyDescent="0.2">
      <c r="A570" s="107">
        <v>15203</v>
      </c>
      <c r="B570" s="138" t="s">
        <v>264</v>
      </c>
      <c r="C570" s="118">
        <v>0</v>
      </c>
      <c r="D570" s="118">
        <v>0</v>
      </c>
      <c r="E570" s="118">
        <v>0</v>
      </c>
      <c r="F570" s="117">
        <v>0</v>
      </c>
      <c r="G570" s="117">
        <v>0</v>
      </c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</row>
    <row r="571" spans="1:29" ht="21" customHeight="1" thickBot="1" x14ac:dyDescent="0.25">
      <c r="A571" s="109">
        <v>15299</v>
      </c>
      <c r="B571" s="139" t="s">
        <v>265</v>
      </c>
      <c r="C571" s="140">
        <v>0</v>
      </c>
      <c r="D571" s="140">
        <v>0</v>
      </c>
      <c r="E571" s="140">
        <v>0</v>
      </c>
      <c r="F571" s="119">
        <v>0</v>
      </c>
      <c r="G571" s="119">
        <v>0</v>
      </c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</row>
    <row r="572" spans="1:29" ht="13.5" thickBot="1" x14ac:dyDescent="0.25">
      <c r="A572" s="142" t="s">
        <v>260</v>
      </c>
      <c r="B572" s="143" t="s">
        <v>260</v>
      </c>
      <c r="C572" s="141">
        <f>SUM(C568:C571)</f>
        <v>1</v>
      </c>
      <c r="D572" s="141">
        <f t="shared" ref="D572:E572" si="32">SUM(D568:D571)</f>
        <v>0</v>
      </c>
      <c r="E572" s="141">
        <f t="shared" si="32"/>
        <v>1</v>
      </c>
      <c r="F572" s="144">
        <f>SUM(F568:F571)</f>
        <v>0</v>
      </c>
      <c r="G572" s="144">
        <f>SUM(G568:G571)</f>
        <v>1</v>
      </c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</row>
    <row r="573" spans="1:29" ht="13.5" thickBo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</row>
    <row r="574" spans="1:29" ht="13.5" customHeight="1" thickBot="1" x14ac:dyDescent="0.25">
      <c r="A574" s="350" t="s">
        <v>68</v>
      </c>
      <c r="B574" s="351"/>
      <c r="C574" s="332" t="s">
        <v>514</v>
      </c>
      <c r="D574" s="370" t="s">
        <v>152</v>
      </c>
      <c r="E574" s="332" t="s">
        <v>526</v>
      </c>
      <c r="F574" s="332" t="s">
        <v>459</v>
      </c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9" ht="31.5" customHeight="1" thickBot="1" x14ac:dyDescent="0.25">
      <c r="A575" s="29" t="s">
        <v>2</v>
      </c>
      <c r="B575" s="30" t="s">
        <v>3</v>
      </c>
      <c r="C575" s="339"/>
      <c r="D575" s="371"/>
      <c r="E575" s="339"/>
      <c r="F575" s="339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9" ht="20.25" customHeight="1" x14ac:dyDescent="0.2">
      <c r="A576" s="105">
        <v>15201</v>
      </c>
      <c r="B576" s="137" t="s">
        <v>262</v>
      </c>
      <c r="C576" s="115">
        <v>1</v>
      </c>
      <c r="D576" s="115">
        <v>0</v>
      </c>
      <c r="E576" s="114">
        <v>0</v>
      </c>
      <c r="F576" s="114">
        <v>1</v>
      </c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9" ht="20.25" customHeight="1" x14ac:dyDescent="0.2">
      <c r="A577" s="107">
        <v>15202</v>
      </c>
      <c r="B577" s="138" t="s">
        <v>263</v>
      </c>
      <c r="C577" s="118">
        <v>0</v>
      </c>
      <c r="D577" s="118">
        <v>0</v>
      </c>
      <c r="E577" s="117">
        <v>0</v>
      </c>
      <c r="F577" s="117">
        <v>0</v>
      </c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9" ht="20.25" customHeight="1" x14ac:dyDescent="0.2">
      <c r="A578" s="107">
        <v>15203</v>
      </c>
      <c r="B578" s="138" t="s">
        <v>264</v>
      </c>
      <c r="C578" s="118">
        <v>0</v>
      </c>
      <c r="D578" s="118">
        <v>0</v>
      </c>
      <c r="E578" s="117">
        <v>0</v>
      </c>
      <c r="F578" s="117">
        <v>0</v>
      </c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9" ht="20.25" customHeight="1" thickBot="1" x14ac:dyDescent="0.25">
      <c r="A579" s="109">
        <v>15299</v>
      </c>
      <c r="B579" s="139" t="s">
        <v>265</v>
      </c>
      <c r="C579" s="140">
        <v>0</v>
      </c>
      <c r="D579" s="140">
        <v>0</v>
      </c>
      <c r="E579" s="119">
        <v>0</v>
      </c>
      <c r="F579" s="119">
        <v>0</v>
      </c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9" ht="13.5" thickBot="1" x14ac:dyDescent="0.25">
      <c r="A580" s="142" t="s">
        <v>260</v>
      </c>
      <c r="B580" s="143" t="s">
        <v>260</v>
      </c>
      <c r="C580" s="141">
        <f>SUM(C576:C579)</f>
        <v>1</v>
      </c>
      <c r="D580" s="141">
        <f>SUM(D576:D579)</f>
        <v>0</v>
      </c>
      <c r="E580" s="144">
        <f>SUM(E576:E579)</f>
        <v>0</v>
      </c>
      <c r="F580" s="144">
        <f>SUM(F576:F579)</f>
        <v>1</v>
      </c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9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spans="1:29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</row>
    <row r="583" spans="1:29" ht="13.5" thickBot="1" x14ac:dyDescent="0.25">
      <c r="A583" s="374" t="s">
        <v>266</v>
      </c>
      <c r="B583" s="374"/>
      <c r="C583" s="374"/>
      <c r="D583" s="287"/>
      <c r="E583" s="287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</row>
    <row r="584" spans="1:29" ht="13.5" customHeight="1" thickBot="1" x14ac:dyDescent="0.25">
      <c r="A584" s="350" t="s">
        <v>68</v>
      </c>
      <c r="B584" s="351"/>
      <c r="C584" s="362" t="s">
        <v>513</v>
      </c>
      <c r="D584" s="332" t="s">
        <v>481</v>
      </c>
      <c r="E584" s="370" t="s">
        <v>480</v>
      </c>
      <c r="F584" s="332" t="s">
        <v>527</v>
      </c>
      <c r="G584" s="330" t="s">
        <v>509</v>
      </c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</row>
    <row r="585" spans="1:29" ht="31.5" customHeight="1" thickBot="1" x14ac:dyDescent="0.25">
      <c r="A585" s="29" t="s">
        <v>2</v>
      </c>
      <c r="B585" s="30" t="s">
        <v>3</v>
      </c>
      <c r="C585" s="331"/>
      <c r="D585" s="339"/>
      <c r="E585" s="371"/>
      <c r="F585" s="333"/>
      <c r="G585" s="375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</row>
    <row r="586" spans="1:29" ht="17.25" customHeight="1" x14ac:dyDescent="0.2">
      <c r="A586" s="105">
        <v>15305</v>
      </c>
      <c r="B586" s="224" t="s">
        <v>267</v>
      </c>
      <c r="C586" s="115">
        <v>0</v>
      </c>
      <c r="D586" s="310">
        <v>0</v>
      </c>
      <c r="E586" s="114">
        <v>0</v>
      </c>
      <c r="F586" s="115">
        <v>0</v>
      </c>
      <c r="G586" s="114">
        <v>0</v>
      </c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</row>
    <row r="587" spans="1:29" x14ac:dyDescent="0.2">
      <c r="A587" s="107">
        <v>15306</v>
      </c>
      <c r="B587" s="227" t="s">
        <v>268</v>
      </c>
      <c r="C587" s="118">
        <v>0</v>
      </c>
      <c r="D587" s="118">
        <v>0</v>
      </c>
      <c r="E587" s="117">
        <v>0</v>
      </c>
      <c r="F587" s="118">
        <v>0</v>
      </c>
      <c r="G587" s="117">
        <v>0</v>
      </c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</row>
    <row r="588" spans="1:29" x14ac:dyDescent="0.2">
      <c r="A588" s="107">
        <v>15307</v>
      </c>
      <c r="B588" s="227" t="s">
        <v>269</v>
      </c>
      <c r="C588" s="118">
        <v>0</v>
      </c>
      <c r="D588" s="118">
        <v>0</v>
      </c>
      <c r="E588" s="117">
        <v>0</v>
      </c>
      <c r="F588" s="118">
        <v>0</v>
      </c>
      <c r="G588" s="117">
        <v>0</v>
      </c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</row>
    <row r="589" spans="1:29" x14ac:dyDescent="0.2">
      <c r="A589" s="107">
        <v>15308</v>
      </c>
      <c r="B589" s="227" t="s">
        <v>270</v>
      </c>
      <c r="C589" s="118">
        <v>0</v>
      </c>
      <c r="D589" s="118">
        <v>0</v>
      </c>
      <c r="E589" s="117">
        <v>0</v>
      </c>
      <c r="F589" s="118">
        <v>0</v>
      </c>
      <c r="G589" s="117">
        <v>0</v>
      </c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</row>
    <row r="590" spans="1:29" x14ac:dyDescent="0.2">
      <c r="A590" s="107">
        <v>15309</v>
      </c>
      <c r="B590" s="227" t="s">
        <v>271</v>
      </c>
      <c r="C590" s="118">
        <v>0</v>
      </c>
      <c r="D590" s="118">
        <v>0</v>
      </c>
      <c r="E590" s="117">
        <v>0</v>
      </c>
      <c r="F590" s="118">
        <v>0</v>
      </c>
      <c r="G590" s="117">
        <v>0</v>
      </c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</row>
    <row r="591" spans="1:29" ht="13.5" thickBot="1" x14ac:dyDescent="0.25">
      <c r="A591" s="109">
        <v>15399</v>
      </c>
      <c r="B591" s="238" t="s">
        <v>272</v>
      </c>
      <c r="C591" s="140">
        <v>0</v>
      </c>
      <c r="D591" s="140">
        <v>0</v>
      </c>
      <c r="E591" s="119">
        <v>0</v>
      </c>
      <c r="F591" s="140">
        <v>0</v>
      </c>
      <c r="G591" s="119">
        <v>0</v>
      </c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</row>
    <row r="592" spans="1:29" ht="13.5" thickBot="1" x14ac:dyDescent="0.25">
      <c r="A592" s="142"/>
      <c r="B592" s="143" t="s">
        <v>260</v>
      </c>
      <c r="C592" s="141">
        <f>SUM(C586:C591)</f>
        <v>0</v>
      </c>
      <c r="D592" s="141">
        <f t="shared" ref="D592:E592" si="33">SUM(D586:D591)</f>
        <v>0</v>
      </c>
      <c r="E592" s="141">
        <f t="shared" si="33"/>
        <v>0</v>
      </c>
      <c r="F592" s="141">
        <f>SUM(F586:F591)</f>
        <v>0</v>
      </c>
      <c r="G592" s="144">
        <f>SUM(G586:G591)</f>
        <v>0</v>
      </c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</row>
    <row r="593" spans="1:29" ht="42" customHeight="1" thickBo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</row>
    <row r="594" spans="1:29" ht="13.5" customHeight="1" thickBot="1" x14ac:dyDescent="0.25">
      <c r="A594" s="350" t="s">
        <v>68</v>
      </c>
      <c r="B594" s="351"/>
      <c r="C594" s="332" t="s">
        <v>514</v>
      </c>
      <c r="D594" s="370" t="s">
        <v>152</v>
      </c>
      <c r="E594" s="373" t="s">
        <v>528</v>
      </c>
      <c r="F594" s="332" t="s">
        <v>459</v>
      </c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9" ht="29.25" customHeight="1" thickBot="1" x14ac:dyDescent="0.25">
      <c r="A595" s="29" t="s">
        <v>2</v>
      </c>
      <c r="B595" s="30" t="s">
        <v>3</v>
      </c>
      <c r="C595" s="339"/>
      <c r="D595" s="333"/>
      <c r="E595" s="331"/>
      <c r="F595" s="33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9" ht="32.25" customHeight="1" x14ac:dyDescent="0.2">
      <c r="A596" s="105">
        <v>15305</v>
      </c>
      <c r="B596" s="224" t="s">
        <v>267</v>
      </c>
      <c r="C596" s="115">
        <v>0</v>
      </c>
      <c r="D596" s="114">
        <v>0</v>
      </c>
      <c r="E596" s="115">
        <v>0</v>
      </c>
      <c r="F596" s="114">
        <v>0</v>
      </c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9" ht="32.25" customHeight="1" x14ac:dyDescent="0.2">
      <c r="A597" s="107">
        <v>15306</v>
      </c>
      <c r="B597" s="227" t="s">
        <v>268</v>
      </c>
      <c r="C597" s="118">
        <v>0</v>
      </c>
      <c r="D597" s="117">
        <v>0</v>
      </c>
      <c r="E597" s="118">
        <v>0</v>
      </c>
      <c r="F597" s="117">
        <v>0</v>
      </c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9" ht="32.25" customHeight="1" x14ac:dyDescent="0.2">
      <c r="A598" s="107">
        <v>15307</v>
      </c>
      <c r="B598" s="227" t="s">
        <v>269</v>
      </c>
      <c r="C598" s="118">
        <v>0</v>
      </c>
      <c r="D598" s="117">
        <v>0</v>
      </c>
      <c r="E598" s="118">
        <v>0</v>
      </c>
      <c r="F598" s="117">
        <v>0</v>
      </c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9" ht="32.25" customHeight="1" x14ac:dyDescent="0.2">
      <c r="A599" s="107">
        <v>15308</v>
      </c>
      <c r="B599" s="227" t="s">
        <v>270</v>
      </c>
      <c r="C599" s="118">
        <v>0</v>
      </c>
      <c r="D599" s="117">
        <v>0</v>
      </c>
      <c r="E599" s="118">
        <v>0</v>
      </c>
      <c r="F599" s="117">
        <v>0</v>
      </c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9" ht="32.25" customHeight="1" x14ac:dyDescent="0.2">
      <c r="A600" s="107">
        <v>15309</v>
      </c>
      <c r="B600" s="227" t="s">
        <v>271</v>
      </c>
      <c r="C600" s="118">
        <v>0</v>
      </c>
      <c r="D600" s="117">
        <v>0</v>
      </c>
      <c r="E600" s="118">
        <v>0</v>
      </c>
      <c r="F600" s="117">
        <v>0</v>
      </c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9" ht="32.25" customHeight="1" thickBot="1" x14ac:dyDescent="0.25">
      <c r="A601" s="109">
        <v>15399</v>
      </c>
      <c r="B601" s="238" t="s">
        <v>272</v>
      </c>
      <c r="C601" s="140">
        <v>0</v>
      </c>
      <c r="D601" s="119">
        <v>0</v>
      </c>
      <c r="E601" s="140">
        <v>0</v>
      </c>
      <c r="F601" s="119">
        <v>0</v>
      </c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9" ht="13.5" thickBot="1" x14ac:dyDescent="0.25">
      <c r="A602" s="142"/>
      <c r="B602" s="143" t="s">
        <v>260</v>
      </c>
      <c r="C602" s="141">
        <f>SUM(C596:C601)</f>
        <v>0</v>
      </c>
      <c r="D602" s="132">
        <f>SUM(D596:D601)</f>
        <v>0</v>
      </c>
      <c r="E602" s="141">
        <f>SUM(E596:E601)</f>
        <v>0</v>
      </c>
      <c r="F602" s="144">
        <f>SUM(F596:F601)</f>
        <v>0</v>
      </c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9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</row>
    <row r="604" spans="1:29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</row>
    <row r="605" spans="1:29" ht="48" customHeight="1" thickBot="1" x14ac:dyDescent="0.25">
      <c r="A605" s="363" t="s">
        <v>273</v>
      </c>
      <c r="B605" s="36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</row>
    <row r="606" spans="1:29" ht="13.5" thickBot="1" x14ac:dyDescent="0.25">
      <c r="A606" s="350" t="s">
        <v>86</v>
      </c>
      <c r="B606" s="351"/>
      <c r="C606" s="332" t="s">
        <v>529</v>
      </c>
      <c r="D606" s="373" t="s">
        <v>517</v>
      </c>
      <c r="E606" s="332" t="s">
        <v>530</v>
      </c>
      <c r="F606" s="332" t="s">
        <v>531</v>
      </c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9" ht="30.75" customHeight="1" thickBot="1" x14ac:dyDescent="0.25">
      <c r="A607" s="103" t="s">
        <v>2</v>
      </c>
      <c r="B607" s="103" t="s">
        <v>3</v>
      </c>
      <c r="C607" s="333"/>
      <c r="D607" s="331"/>
      <c r="E607" s="333"/>
      <c r="F607" s="33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9" ht="21" customHeight="1" x14ac:dyDescent="0.2">
      <c r="A608" s="105">
        <v>15101</v>
      </c>
      <c r="B608" s="137" t="s">
        <v>254</v>
      </c>
      <c r="C608" s="115">
        <v>711622</v>
      </c>
      <c r="D608" s="115">
        <v>0</v>
      </c>
      <c r="E608" s="115">
        <v>1</v>
      </c>
      <c r="F608" s="115">
        <v>711621</v>
      </c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9" ht="21" customHeight="1" x14ac:dyDescent="0.2">
      <c r="A609" s="107">
        <v>15102</v>
      </c>
      <c r="B609" s="138" t="s">
        <v>255</v>
      </c>
      <c r="C609" s="118">
        <v>0</v>
      </c>
      <c r="D609" s="118">
        <v>0</v>
      </c>
      <c r="E609" s="118">
        <v>0</v>
      </c>
      <c r="F609" s="118">
        <v>0</v>
      </c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9" ht="21" customHeight="1" x14ac:dyDescent="0.2">
      <c r="A610" s="107">
        <v>15103</v>
      </c>
      <c r="B610" s="138" t="s">
        <v>256</v>
      </c>
      <c r="C610" s="118">
        <v>0</v>
      </c>
      <c r="D610" s="118">
        <v>0</v>
      </c>
      <c r="E610" s="118">
        <v>0</v>
      </c>
      <c r="F610" s="118">
        <v>0</v>
      </c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9" ht="21" customHeight="1" x14ac:dyDescent="0.2">
      <c r="A611" s="107">
        <v>15104</v>
      </c>
      <c r="B611" s="138" t="s">
        <v>257</v>
      </c>
      <c r="C611" s="118">
        <v>0</v>
      </c>
      <c r="D611" s="118">
        <v>0</v>
      </c>
      <c r="E611" s="118">
        <v>0</v>
      </c>
      <c r="F611" s="118">
        <v>0</v>
      </c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9" ht="21" customHeight="1" x14ac:dyDescent="0.2">
      <c r="A612" s="107">
        <v>15105</v>
      </c>
      <c r="B612" s="138" t="s">
        <v>258</v>
      </c>
      <c r="C612" s="118">
        <v>0</v>
      </c>
      <c r="D612" s="118">
        <v>0</v>
      </c>
      <c r="E612" s="118">
        <v>0</v>
      </c>
      <c r="F612" s="118">
        <v>0</v>
      </c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9" ht="21" customHeight="1" thickBot="1" x14ac:dyDescent="0.25">
      <c r="A613" s="109">
        <v>15199</v>
      </c>
      <c r="B613" s="139" t="s">
        <v>259</v>
      </c>
      <c r="C613" s="140">
        <v>0</v>
      </c>
      <c r="D613" s="140">
        <v>0</v>
      </c>
      <c r="E613" s="140">
        <v>0</v>
      </c>
      <c r="F613" s="140">
        <v>0</v>
      </c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9" ht="13.5" thickBot="1" x14ac:dyDescent="0.25">
      <c r="A614" s="350" t="s">
        <v>8</v>
      </c>
      <c r="B614" s="351"/>
      <c r="C614" s="101">
        <f>SUM(C608:C613)</f>
        <v>711622</v>
      </c>
      <c r="D614" s="101">
        <f>SUM(D608:D613)</f>
        <v>0</v>
      </c>
      <c r="E614" s="101">
        <f>SUM(E608:E613)</f>
        <v>1</v>
      </c>
      <c r="F614" s="101">
        <f>SUM(F608:F613)</f>
        <v>711621</v>
      </c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9" ht="42" customHeight="1" thickBot="1" x14ac:dyDescent="0.25">
      <c r="A615" s="4"/>
      <c r="B615" s="4"/>
      <c r="C615" s="4"/>
      <c r="D615" s="4"/>
      <c r="E615" s="4"/>
      <c r="F615" s="4"/>
      <c r="G615" s="4"/>
      <c r="H615" s="4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</row>
    <row r="616" spans="1:29" ht="12" customHeight="1" thickBot="1" x14ac:dyDescent="0.25">
      <c r="A616" s="350" t="s">
        <v>86</v>
      </c>
      <c r="B616" s="351"/>
      <c r="C616" s="332" t="s">
        <v>529</v>
      </c>
      <c r="D616" s="332" t="s">
        <v>517</v>
      </c>
      <c r="E616" s="362" t="s">
        <v>530</v>
      </c>
      <c r="F616" s="332" t="s">
        <v>531</v>
      </c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9" ht="33.75" customHeight="1" thickBot="1" x14ac:dyDescent="0.25">
      <c r="A617" s="103" t="s">
        <v>2</v>
      </c>
      <c r="B617" s="103" t="s">
        <v>3</v>
      </c>
      <c r="C617" s="331"/>
      <c r="D617" s="331"/>
      <c r="E617" s="331"/>
      <c r="F617" s="33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9" ht="21.75" customHeight="1" x14ac:dyDescent="0.2">
      <c r="A618" s="105">
        <v>15101</v>
      </c>
      <c r="B618" s="137" t="s">
        <v>254</v>
      </c>
      <c r="C618" s="115">
        <v>711622</v>
      </c>
      <c r="D618" s="115">
        <v>0</v>
      </c>
      <c r="E618" s="115">
        <v>1</v>
      </c>
      <c r="F618" s="115">
        <v>711621</v>
      </c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9" ht="21.75" customHeight="1" x14ac:dyDescent="0.2">
      <c r="A619" s="107">
        <v>15102</v>
      </c>
      <c r="B619" s="138" t="s">
        <v>255</v>
      </c>
      <c r="C619" s="118">
        <v>0</v>
      </c>
      <c r="D619" s="118">
        <v>0</v>
      </c>
      <c r="E619" s="118">
        <v>0</v>
      </c>
      <c r="F619" s="118">
        <v>0</v>
      </c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9" ht="21.75" customHeight="1" x14ac:dyDescent="0.2">
      <c r="A620" s="107">
        <v>15103</v>
      </c>
      <c r="B620" s="138" t="s">
        <v>256</v>
      </c>
      <c r="C620" s="118">
        <v>0</v>
      </c>
      <c r="D620" s="118">
        <v>0</v>
      </c>
      <c r="E620" s="118">
        <v>0</v>
      </c>
      <c r="F620" s="118">
        <v>0</v>
      </c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9" ht="21.75" customHeight="1" x14ac:dyDescent="0.2">
      <c r="A621" s="107">
        <v>15104</v>
      </c>
      <c r="B621" s="138" t="s">
        <v>257</v>
      </c>
      <c r="C621" s="118">
        <v>0</v>
      </c>
      <c r="D621" s="118">
        <v>0</v>
      </c>
      <c r="E621" s="118">
        <v>0</v>
      </c>
      <c r="F621" s="118">
        <v>0</v>
      </c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9" ht="21.75" customHeight="1" x14ac:dyDescent="0.2">
      <c r="A622" s="107">
        <v>15105</v>
      </c>
      <c r="B622" s="138" t="s">
        <v>258</v>
      </c>
      <c r="C622" s="118">
        <v>0</v>
      </c>
      <c r="D622" s="118">
        <v>0</v>
      </c>
      <c r="E622" s="118">
        <v>0</v>
      </c>
      <c r="F622" s="118">
        <v>0</v>
      </c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9" ht="21.75" customHeight="1" thickBot="1" x14ac:dyDescent="0.25">
      <c r="A623" s="109">
        <v>15199</v>
      </c>
      <c r="B623" s="139" t="s">
        <v>259</v>
      </c>
      <c r="C623" s="140">
        <v>0</v>
      </c>
      <c r="D623" s="140">
        <v>0</v>
      </c>
      <c r="E623" s="140">
        <v>0</v>
      </c>
      <c r="F623" s="140">
        <v>0</v>
      </c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9" ht="12" customHeight="1" thickBot="1" x14ac:dyDescent="0.25">
      <c r="A624" s="350" t="s">
        <v>8</v>
      </c>
      <c r="B624" s="351"/>
      <c r="C624" s="101">
        <f>SUM(C618:C623)</f>
        <v>711622</v>
      </c>
      <c r="D624" s="101">
        <f>SUM(D618:D623)</f>
        <v>0</v>
      </c>
      <c r="E624" s="101">
        <f>SUM(E618:E623)</f>
        <v>1</v>
      </c>
      <c r="F624" s="101">
        <f>SUM(F618:F623)</f>
        <v>711621</v>
      </c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9" ht="12" customHeight="1" x14ac:dyDescent="0.2">
      <c r="A625" s="424"/>
      <c r="B625" s="424"/>
      <c r="C625" s="424"/>
      <c r="D625" s="424"/>
      <c r="E625" s="424"/>
      <c r="F625" s="424"/>
      <c r="G625" s="4"/>
      <c r="H625" s="4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</row>
    <row r="626" spans="1:29" ht="21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</row>
    <row r="627" spans="1:29" ht="21.75" customHeight="1" x14ac:dyDescent="0.2">
      <c r="A627" s="360" t="s">
        <v>274</v>
      </c>
      <c r="B627" s="360"/>
      <c r="C627" s="360"/>
      <c r="D627" s="360"/>
      <c r="E627" s="360"/>
      <c r="F627" s="360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</row>
    <row r="628" spans="1:29" ht="31.5" customHeight="1" thickBot="1" x14ac:dyDescent="0.25">
      <c r="A628" s="13" t="s">
        <v>432</v>
      </c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</row>
    <row r="629" spans="1:29" ht="13.5" thickBot="1" x14ac:dyDescent="0.25">
      <c r="A629" s="350" t="s">
        <v>86</v>
      </c>
      <c r="B629" s="351"/>
      <c r="C629" s="340" t="s">
        <v>513</v>
      </c>
      <c r="D629" s="340" t="s">
        <v>481</v>
      </c>
      <c r="E629" s="340" t="s">
        <v>480</v>
      </c>
      <c r="F629" s="340" t="s">
        <v>524</v>
      </c>
      <c r="G629" s="340" t="s">
        <v>155</v>
      </c>
      <c r="H629" s="340" t="s">
        <v>532</v>
      </c>
      <c r="I629" s="340" t="s">
        <v>509</v>
      </c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</row>
    <row r="630" spans="1:29" ht="30" customHeight="1" thickBot="1" x14ac:dyDescent="0.25">
      <c r="A630" s="29" t="s">
        <v>2</v>
      </c>
      <c r="B630" s="30" t="s">
        <v>3</v>
      </c>
      <c r="C630" s="341"/>
      <c r="D630" s="348"/>
      <c r="E630" s="341"/>
      <c r="F630" s="341"/>
      <c r="G630" s="341"/>
      <c r="H630" s="341"/>
      <c r="I630" s="341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</row>
    <row r="631" spans="1:29" ht="23.25" customHeight="1" x14ac:dyDescent="0.2">
      <c r="A631" s="105">
        <v>15401</v>
      </c>
      <c r="B631" s="137" t="s">
        <v>275</v>
      </c>
      <c r="C631" s="114">
        <v>0</v>
      </c>
      <c r="D631" s="115">
        <v>0</v>
      </c>
      <c r="E631" s="115">
        <v>0</v>
      </c>
      <c r="F631" s="114">
        <v>0</v>
      </c>
      <c r="G631" s="115">
        <v>0</v>
      </c>
      <c r="H631" s="115">
        <v>0</v>
      </c>
      <c r="I631" s="115">
        <v>0</v>
      </c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</row>
    <row r="632" spans="1:29" ht="23.25" customHeight="1" x14ac:dyDescent="0.2">
      <c r="A632" s="107">
        <v>15402</v>
      </c>
      <c r="B632" s="138" t="s">
        <v>276</v>
      </c>
      <c r="C632" s="117">
        <v>0</v>
      </c>
      <c r="D632" s="118">
        <v>0</v>
      </c>
      <c r="E632" s="118">
        <v>0</v>
      </c>
      <c r="F632" s="117">
        <v>0</v>
      </c>
      <c r="G632" s="118">
        <v>0</v>
      </c>
      <c r="H632" s="118">
        <v>0</v>
      </c>
      <c r="I632" s="118">
        <v>0</v>
      </c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</row>
    <row r="633" spans="1:29" ht="23.25" customHeight="1" x14ac:dyDescent="0.2">
      <c r="A633" s="107">
        <v>15403</v>
      </c>
      <c r="B633" s="138" t="s">
        <v>277</v>
      </c>
      <c r="C633" s="117">
        <v>0</v>
      </c>
      <c r="D633" s="118">
        <v>0</v>
      </c>
      <c r="E633" s="118">
        <v>0</v>
      </c>
      <c r="F633" s="117">
        <v>0</v>
      </c>
      <c r="G633" s="118">
        <v>0</v>
      </c>
      <c r="H633" s="118">
        <v>0</v>
      </c>
      <c r="I633" s="118">
        <v>0</v>
      </c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</row>
    <row r="634" spans="1:29" ht="23.25" customHeight="1" thickBot="1" x14ac:dyDescent="0.25">
      <c r="A634" s="109">
        <v>15404</v>
      </c>
      <c r="B634" s="139" t="s">
        <v>278</v>
      </c>
      <c r="C634" s="119">
        <v>0</v>
      </c>
      <c r="D634" s="140">
        <v>0</v>
      </c>
      <c r="E634" s="140">
        <v>0</v>
      </c>
      <c r="F634" s="119">
        <v>0</v>
      </c>
      <c r="G634" s="140">
        <v>0</v>
      </c>
      <c r="H634" s="140">
        <v>0</v>
      </c>
      <c r="I634" s="140">
        <v>0</v>
      </c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</row>
    <row r="635" spans="1:29" ht="13.5" thickBot="1" x14ac:dyDescent="0.25">
      <c r="A635" s="350" t="s">
        <v>8</v>
      </c>
      <c r="B635" s="351"/>
      <c r="C635" s="101">
        <f t="shared" ref="C635:I635" si="34">SUM(C631:C634)</f>
        <v>0</v>
      </c>
      <c r="D635" s="101">
        <f t="shared" si="34"/>
        <v>0</v>
      </c>
      <c r="E635" s="101">
        <f t="shared" si="34"/>
        <v>0</v>
      </c>
      <c r="F635" s="101">
        <f t="shared" si="34"/>
        <v>0</v>
      </c>
      <c r="G635" s="101">
        <f t="shared" si="34"/>
        <v>0</v>
      </c>
      <c r="H635" s="101">
        <f t="shared" si="34"/>
        <v>0</v>
      </c>
      <c r="I635" s="101">
        <f t="shared" si="34"/>
        <v>0</v>
      </c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</row>
    <row r="636" spans="1:29" ht="37.5" customHeight="1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</row>
    <row r="637" spans="1:29" ht="34.5" customHeight="1" thickBot="1" x14ac:dyDescent="0.25">
      <c r="A637" s="350" t="s">
        <v>86</v>
      </c>
      <c r="B637" s="351"/>
      <c r="C637" s="340" t="s">
        <v>514</v>
      </c>
      <c r="D637" s="340" t="s">
        <v>152</v>
      </c>
      <c r="E637" s="340" t="s">
        <v>524</v>
      </c>
      <c r="F637" s="340" t="s">
        <v>155</v>
      </c>
      <c r="G637" s="340" t="s">
        <v>534</v>
      </c>
      <c r="H637" s="340" t="s">
        <v>459</v>
      </c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9" ht="37.5" customHeight="1" thickBot="1" x14ac:dyDescent="0.25">
      <c r="A638" s="29" t="s">
        <v>2</v>
      </c>
      <c r="B638" s="30" t="s">
        <v>3</v>
      </c>
      <c r="C638" s="341"/>
      <c r="D638" s="341"/>
      <c r="E638" s="341"/>
      <c r="F638" s="341"/>
      <c r="G638" s="341"/>
      <c r="H638" s="341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9" ht="22.5" customHeight="1" x14ac:dyDescent="0.2">
      <c r="A639" s="105">
        <v>15401</v>
      </c>
      <c r="B639" s="137" t="s">
        <v>275</v>
      </c>
      <c r="C639" s="114">
        <v>0</v>
      </c>
      <c r="D639" s="115">
        <v>0</v>
      </c>
      <c r="E639" s="114">
        <v>0</v>
      </c>
      <c r="F639" s="115">
        <v>0</v>
      </c>
      <c r="G639" s="115">
        <v>0</v>
      </c>
      <c r="H639" s="115">
        <v>0</v>
      </c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9" ht="22.5" customHeight="1" x14ac:dyDescent="0.2">
      <c r="A640" s="107">
        <v>15402</v>
      </c>
      <c r="B640" s="138" t="s">
        <v>276</v>
      </c>
      <c r="C640" s="117">
        <v>0</v>
      </c>
      <c r="D640" s="118">
        <v>0</v>
      </c>
      <c r="E640" s="117">
        <v>0</v>
      </c>
      <c r="F640" s="118">
        <v>0</v>
      </c>
      <c r="G640" s="118">
        <v>0</v>
      </c>
      <c r="H640" s="118">
        <v>0</v>
      </c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9" ht="22.5" customHeight="1" x14ac:dyDescent="0.2">
      <c r="A641" s="107">
        <v>15403</v>
      </c>
      <c r="B641" s="138" t="s">
        <v>277</v>
      </c>
      <c r="C641" s="117">
        <v>0</v>
      </c>
      <c r="D641" s="118">
        <v>0</v>
      </c>
      <c r="E641" s="117">
        <v>0</v>
      </c>
      <c r="F641" s="118">
        <v>0</v>
      </c>
      <c r="G641" s="118">
        <v>0</v>
      </c>
      <c r="H641" s="118">
        <v>0</v>
      </c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9" ht="22.5" customHeight="1" thickBot="1" x14ac:dyDescent="0.25">
      <c r="A642" s="109">
        <v>15404</v>
      </c>
      <c r="B642" s="139" t="s">
        <v>278</v>
      </c>
      <c r="C642" s="119">
        <v>0</v>
      </c>
      <c r="D642" s="140">
        <v>0</v>
      </c>
      <c r="E642" s="119">
        <v>0</v>
      </c>
      <c r="F642" s="140">
        <v>0</v>
      </c>
      <c r="G642" s="140">
        <v>0</v>
      </c>
      <c r="H642" s="140">
        <v>0</v>
      </c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9" ht="15.75" thickBot="1" x14ac:dyDescent="0.3">
      <c r="A643" s="350" t="s">
        <v>8</v>
      </c>
      <c r="B643" s="351"/>
      <c r="C643" s="101">
        <f t="shared" ref="C643:H643" si="35">SUM(C639:C642)</f>
        <v>0</v>
      </c>
      <c r="D643" s="101">
        <f t="shared" si="35"/>
        <v>0</v>
      </c>
      <c r="E643" s="101">
        <f t="shared" si="35"/>
        <v>0</v>
      </c>
      <c r="F643" s="101">
        <f t="shared" si="35"/>
        <v>0</v>
      </c>
      <c r="G643" s="101">
        <f t="shared" si="35"/>
        <v>0</v>
      </c>
      <c r="H643" s="101">
        <f t="shared" si="35"/>
        <v>0</v>
      </c>
      <c r="I64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</row>
    <row r="644" spans="1:29" ht="87" customHeight="1" x14ac:dyDescent="0.2">
      <c r="A644" s="349"/>
      <c r="B644" s="349"/>
      <c r="C644" s="349"/>
      <c r="D644" s="349"/>
      <c r="E644" s="349"/>
      <c r="F644" s="349"/>
      <c r="G644" s="349"/>
      <c r="H644" s="349"/>
      <c r="I644" s="4"/>
      <c r="J644" s="4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</row>
    <row r="645" spans="1:29" x14ac:dyDescent="0.2">
      <c r="A645" s="372"/>
      <c r="B645" s="372"/>
      <c r="C645" s="372"/>
      <c r="D645" s="291"/>
      <c r="E645" s="291"/>
      <c r="F645" s="4"/>
      <c r="G645" s="4"/>
      <c r="H645" s="4"/>
      <c r="I645" s="4"/>
      <c r="J645" s="4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</row>
    <row r="646" spans="1:29" x14ac:dyDescent="0.2">
      <c r="A646" s="356" t="s">
        <v>279</v>
      </c>
      <c r="B646" s="356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</row>
    <row r="647" spans="1:29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</row>
    <row r="648" spans="1:29" x14ac:dyDescent="0.2">
      <c r="A648" s="3" t="s">
        <v>280</v>
      </c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</row>
    <row r="649" spans="1:29" ht="13.5" thickBot="1" x14ac:dyDescent="0.25">
      <c r="A649" s="3" t="s">
        <v>281</v>
      </c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</row>
    <row r="650" spans="1:29" ht="13.5" thickBot="1" x14ac:dyDescent="0.25">
      <c r="A650" s="350" t="s">
        <v>86</v>
      </c>
      <c r="B650" s="351"/>
      <c r="C650" s="362" t="s">
        <v>513</v>
      </c>
      <c r="D650" s="332" t="s">
        <v>481</v>
      </c>
      <c r="E650" s="332" t="s">
        <v>480</v>
      </c>
      <c r="F650" s="365" t="s">
        <v>282</v>
      </c>
      <c r="G650" s="366"/>
      <c r="H650" s="332" t="s">
        <v>532</v>
      </c>
      <c r="I650" s="332" t="s">
        <v>509</v>
      </c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</row>
    <row r="651" spans="1:29" ht="41.25" customHeight="1" thickBot="1" x14ac:dyDescent="0.25">
      <c r="A651" s="29" t="s">
        <v>2</v>
      </c>
      <c r="B651" s="30" t="s">
        <v>3</v>
      </c>
      <c r="C651" s="331"/>
      <c r="D651" s="339"/>
      <c r="E651" s="333"/>
      <c r="F651" s="128" t="s">
        <v>283</v>
      </c>
      <c r="G651" s="128" t="s">
        <v>284</v>
      </c>
      <c r="H651" s="333"/>
      <c r="I651" s="33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</row>
    <row r="652" spans="1:29" x14ac:dyDescent="0.2">
      <c r="A652" s="105">
        <v>15701</v>
      </c>
      <c r="B652" s="137" t="s">
        <v>285</v>
      </c>
      <c r="C652" s="114">
        <v>0</v>
      </c>
      <c r="D652" s="114">
        <v>0</v>
      </c>
      <c r="E652" s="114">
        <v>0</v>
      </c>
      <c r="F652" s="114">
        <v>0</v>
      </c>
      <c r="G652" s="114">
        <v>0</v>
      </c>
      <c r="H652" s="114">
        <v>0</v>
      </c>
      <c r="I652" s="114">
        <v>0</v>
      </c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</row>
    <row r="653" spans="1:29" ht="13.5" thickBot="1" x14ac:dyDescent="0.25">
      <c r="A653" s="100">
        <v>15702</v>
      </c>
      <c r="B653" s="145" t="s">
        <v>286</v>
      </c>
      <c r="C653" s="135">
        <v>0</v>
      </c>
      <c r="D653" s="135">
        <v>0</v>
      </c>
      <c r="E653" s="135">
        <v>0</v>
      </c>
      <c r="F653" s="135">
        <v>0</v>
      </c>
      <c r="G653" s="135">
        <v>0</v>
      </c>
      <c r="H653" s="135">
        <v>0</v>
      </c>
      <c r="I653" s="135">
        <v>0</v>
      </c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</row>
    <row r="654" spans="1:29" ht="13.5" thickBot="1" x14ac:dyDescent="0.25">
      <c r="A654" s="350" t="s">
        <v>8</v>
      </c>
      <c r="B654" s="351"/>
      <c r="C654" s="101">
        <f t="shared" ref="C654:I654" si="36">SUM(C652:C653)</f>
        <v>0</v>
      </c>
      <c r="D654" s="101">
        <f t="shared" si="36"/>
        <v>0</v>
      </c>
      <c r="E654" s="101">
        <f t="shared" si="36"/>
        <v>0</v>
      </c>
      <c r="F654" s="101">
        <f t="shared" si="36"/>
        <v>0</v>
      </c>
      <c r="G654" s="101">
        <f t="shared" si="36"/>
        <v>0</v>
      </c>
      <c r="H654" s="101">
        <f t="shared" si="36"/>
        <v>0</v>
      </c>
      <c r="I654" s="101">
        <f t="shared" si="36"/>
        <v>0</v>
      </c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</row>
    <row r="655" spans="1:29" ht="15.75" customHeight="1" thickBo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</row>
    <row r="656" spans="1:29" ht="15.75" customHeight="1" thickBot="1" x14ac:dyDescent="0.25">
      <c r="A656" s="350" t="s">
        <v>86</v>
      </c>
      <c r="B656" s="351"/>
      <c r="C656" s="332" t="s">
        <v>514</v>
      </c>
      <c r="D656" s="332" t="s">
        <v>152</v>
      </c>
      <c r="E656" s="367" t="s">
        <v>282</v>
      </c>
      <c r="F656" s="366"/>
      <c r="G656" s="330" t="s">
        <v>533</v>
      </c>
      <c r="H656" s="330" t="s">
        <v>459</v>
      </c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9" ht="15.75" customHeight="1" thickBot="1" x14ac:dyDescent="0.25">
      <c r="A657" s="29" t="s">
        <v>2</v>
      </c>
      <c r="B657" s="30" t="s">
        <v>3</v>
      </c>
      <c r="C657" s="331"/>
      <c r="D657" s="331"/>
      <c r="E657" s="128" t="s">
        <v>283</v>
      </c>
      <c r="F657" s="128" t="s">
        <v>284</v>
      </c>
      <c r="G657" s="331"/>
      <c r="H657" s="331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9" ht="15.75" customHeight="1" x14ac:dyDescent="0.2">
      <c r="A658" s="105">
        <v>15701</v>
      </c>
      <c r="B658" s="137" t="s">
        <v>285</v>
      </c>
      <c r="C658" s="114">
        <v>0</v>
      </c>
      <c r="D658" s="114">
        <v>0</v>
      </c>
      <c r="E658" s="114">
        <v>0</v>
      </c>
      <c r="F658" s="114">
        <v>0</v>
      </c>
      <c r="G658" s="114">
        <v>0</v>
      </c>
      <c r="H658" s="114">
        <v>0</v>
      </c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9" ht="15.75" customHeight="1" thickBot="1" x14ac:dyDescent="0.25">
      <c r="A659" s="100">
        <v>15702</v>
      </c>
      <c r="B659" s="145" t="s">
        <v>286</v>
      </c>
      <c r="C659" s="135">
        <v>0</v>
      </c>
      <c r="D659" s="135">
        <v>0</v>
      </c>
      <c r="E659" s="135">
        <v>0</v>
      </c>
      <c r="F659" s="135">
        <v>0</v>
      </c>
      <c r="G659" s="135">
        <v>0</v>
      </c>
      <c r="H659" s="135">
        <v>0</v>
      </c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9" ht="15.75" customHeight="1" thickBot="1" x14ac:dyDescent="0.25">
      <c r="A660" s="350" t="s">
        <v>8</v>
      </c>
      <c r="B660" s="351"/>
      <c r="C660" s="101">
        <f t="shared" ref="C660:H660" si="37">SUM(C658:C659)</f>
        <v>0</v>
      </c>
      <c r="D660" s="101">
        <f t="shared" si="37"/>
        <v>0</v>
      </c>
      <c r="E660" s="101">
        <f t="shared" si="37"/>
        <v>0</v>
      </c>
      <c r="F660" s="101">
        <f t="shared" si="37"/>
        <v>0</v>
      </c>
      <c r="G660" s="101">
        <f t="shared" si="37"/>
        <v>0</v>
      </c>
      <c r="H660" s="101">
        <f t="shared" si="37"/>
        <v>0</v>
      </c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9" ht="15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</row>
    <row r="662" spans="1:29" ht="13.5" thickBot="1" x14ac:dyDescent="0.25">
      <c r="A662" s="357" t="s">
        <v>287</v>
      </c>
      <c r="B662" s="357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</row>
    <row r="663" spans="1:29" ht="23.25" customHeight="1" thickBot="1" x14ac:dyDescent="0.25">
      <c r="A663" s="350" t="s">
        <v>86</v>
      </c>
      <c r="B663" s="351"/>
      <c r="C663" s="332" t="s">
        <v>513</v>
      </c>
      <c r="D663" s="332" t="s">
        <v>481</v>
      </c>
      <c r="E663" s="332" t="s">
        <v>480</v>
      </c>
      <c r="F663" s="365" t="s">
        <v>282</v>
      </c>
      <c r="G663" s="366"/>
      <c r="H663" s="332" t="s">
        <v>509</v>
      </c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</row>
    <row r="664" spans="1:29" ht="21.75" customHeight="1" thickBot="1" x14ac:dyDescent="0.25">
      <c r="A664" s="29" t="s">
        <v>2</v>
      </c>
      <c r="B664" s="30" t="s">
        <v>3</v>
      </c>
      <c r="C664" s="333"/>
      <c r="D664" s="339"/>
      <c r="E664" s="333"/>
      <c r="F664" s="128" t="s">
        <v>283</v>
      </c>
      <c r="G664" s="128" t="s">
        <v>284</v>
      </c>
      <c r="H664" s="33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</row>
    <row r="665" spans="1:29" x14ac:dyDescent="0.2">
      <c r="A665" s="105">
        <v>15701</v>
      </c>
      <c r="B665" s="137" t="s">
        <v>285</v>
      </c>
      <c r="C665" s="114">
        <v>0</v>
      </c>
      <c r="D665" s="114">
        <v>0</v>
      </c>
      <c r="E665" s="114">
        <v>0</v>
      </c>
      <c r="F665" s="114">
        <v>0</v>
      </c>
      <c r="G665" s="114">
        <v>0</v>
      </c>
      <c r="H665" s="114">
        <v>0</v>
      </c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</row>
    <row r="666" spans="1:29" ht="13.5" thickBot="1" x14ac:dyDescent="0.25">
      <c r="A666" s="100">
        <v>15702</v>
      </c>
      <c r="B666" s="145" t="s">
        <v>286</v>
      </c>
      <c r="C666" s="135">
        <v>0</v>
      </c>
      <c r="D666" s="135">
        <v>0</v>
      </c>
      <c r="E666" s="135">
        <v>0</v>
      </c>
      <c r="F666" s="135">
        <v>0</v>
      </c>
      <c r="G666" s="135">
        <v>0</v>
      </c>
      <c r="H666" s="135">
        <v>0</v>
      </c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</row>
    <row r="667" spans="1:29" ht="13.5" thickBot="1" x14ac:dyDescent="0.25">
      <c r="A667" s="350" t="s">
        <v>44</v>
      </c>
      <c r="B667" s="351"/>
      <c r="C667" s="144">
        <f>SUM(C665:C666)</f>
        <v>0</v>
      </c>
      <c r="D667" s="144">
        <f t="shared" ref="D667:E667" si="38">SUM(D665:D666)</f>
        <v>0</v>
      </c>
      <c r="E667" s="144">
        <f t="shared" si="38"/>
        <v>0</v>
      </c>
      <c r="F667" s="144">
        <f>SUM(F665:F666)</f>
        <v>0</v>
      </c>
      <c r="G667" s="144">
        <f>SUM(G665:G666)</f>
        <v>0</v>
      </c>
      <c r="H667" s="144">
        <f>SUM(H665:H666)</f>
        <v>0</v>
      </c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</row>
    <row r="668" spans="1:29" ht="15.75" customHeight="1" thickBo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</row>
    <row r="669" spans="1:29" ht="23.25" customHeight="1" thickBot="1" x14ac:dyDescent="0.25">
      <c r="A669" s="350" t="s">
        <v>86</v>
      </c>
      <c r="B669" s="351"/>
      <c r="C669" s="332" t="s">
        <v>514</v>
      </c>
      <c r="D669" s="332" t="s">
        <v>152</v>
      </c>
      <c r="E669" s="365" t="s">
        <v>282</v>
      </c>
      <c r="F669" s="366"/>
      <c r="G669" s="332" t="s">
        <v>459</v>
      </c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9" ht="23.25" customHeight="1" thickBot="1" x14ac:dyDescent="0.25">
      <c r="A670" s="29" t="s">
        <v>2</v>
      </c>
      <c r="B670" s="30" t="s">
        <v>3</v>
      </c>
      <c r="C670" s="333"/>
      <c r="D670" s="333"/>
      <c r="E670" s="128" t="s">
        <v>283</v>
      </c>
      <c r="F670" s="128" t="s">
        <v>284</v>
      </c>
      <c r="G670" s="33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9" ht="18.75" customHeight="1" x14ac:dyDescent="0.2">
      <c r="A671" s="105">
        <v>15701</v>
      </c>
      <c r="B671" s="137" t="s">
        <v>285</v>
      </c>
      <c r="C671" s="114">
        <v>0</v>
      </c>
      <c r="D671" s="114">
        <v>0</v>
      </c>
      <c r="E671" s="114">
        <v>0</v>
      </c>
      <c r="F671" s="114">
        <v>0</v>
      </c>
      <c r="G671" s="114">
        <v>0</v>
      </c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9" ht="18.75" customHeight="1" thickBot="1" x14ac:dyDescent="0.25">
      <c r="A672" s="100">
        <v>15702</v>
      </c>
      <c r="B672" s="145" t="s">
        <v>286</v>
      </c>
      <c r="C672" s="135">
        <v>0</v>
      </c>
      <c r="D672" s="135">
        <v>0</v>
      </c>
      <c r="E672" s="135">
        <v>0</v>
      </c>
      <c r="F672" s="135">
        <v>0</v>
      </c>
      <c r="G672" s="135">
        <v>0</v>
      </c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9" ht="23.25" customHeight="1" thickBot="1" x14ac:dyDescent="0.25">
      <c r="A673" s="350" t="s">
        <v>44</v>
      </c>
      <c r="B673" s="351"/>
      <c r="C673" s="144">
        <f>SUM(C671:C672)</f>
        <v>0</v>
      </c>
      <c r="D673" s="144">
        <f>SUM(D671:D672)</f>
        <v>0</v>
      </c>
      <c r="E673" s="144">
        <f>SUM(E671:E672)</f>
        <v>0</v>
      </c>
      <c r="F673" s="144">
        <f>SUM(F671:F672)</f>
        <v>0</v>
      </c>
      <c r="G673" s="144">
        <f>SUM(G671:G672)</f>
        <v>0</v>
      </c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9" ht="20.2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spans="1:29" ht="24.75" customHeight="1" x14ac:dyDescent="0.2">
      <c r="A675" s="357" t="s">
        <v>288</v>
      </c>
      <c r="B675" s="357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</row>
    <row r="676" spans="1:29" ht="13.5" thickBot="1" x14ac:dyDescent="0.25">
      <c r="A676" s="393"/>
      <c r="B676" s="39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</row>
    <row r="677" spans="1:29" ht="13.5" customHeight="1" thickBot="1" x14ac:dyDescent="0.25">
      <c r="A677" s="350" t="s">
        <v>86</v>
      </c>
      <c r="B677" s="351"/>
      <c r="C677" s="362" t="s">
        <v>513</v>
      </c>
      <c r="D677" s="332" t="s">
        <v>535</v>
      </c>
      <c r="E677" s="332" t="s">
        <v>480</v>
      </c>
      <c r="F677" s="332" t="s">
        <v>536</v>
      </c>
      <c r="G677" s="400" t="s">
        <v>509</v>
      </c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</row>
    <row r="678" spans="1:29" ht="53.25" customHeight="1" thickBot="1" x14ac:dyDescent="0.25">
      <c r="A678" s="29" t="s">
        <v>2</v>
      </c>
      <c r="B678" s="30" t="s">
        <v>3</v>
      </c>
      <c r="C678" s="430"/>
      <c r="D678" s="339"/>
      <c r="E678" s="339"/>
      <c r="F678" s="428"/>
      <c r="G678" s="429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</row>
    <row r="679" spans="1:29" ht="22.5" customHeight="1" x14ac:dyDescent="0.2">
      <c r="A679" s="105">
        <v>15801</v>
      </c>
      <c r="B679" s="225" t="s">
        <v>289</v>
      </c>
      <c r="C679" s="114">
        <v>0</v>
      </c>
      <c r="D679" s="114">
        <v>0</v>
      </c>
      <c r="E679" s="114">
        <v>0</v>
      </c>
      <c r="F679" s="114">
        <v>0</v>
      </c>
      <c r="G679" s="114">
        <v>0</v>
      </c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</row>
    <row r="680" spans="1:29" ht="22.5" customHeight="1" thickBot="1" x14ac:dyDescent="0.25">
      <c r="A680" s="100">
        <v>15802</v>
      </c>
      <c r="B680" s="226" t="s">
        <v>290</v>
      </c>
      <c r="C680" s="135">
        <v>0</v>
      </c>
      <c r="D680" s="135">
        <v>0</v>
      </c>
      <c r="E680" s="135">
        <v>0</v>
      </c>
      <c r="F680" s="135">
        <v>0</v>
      </c>
      <c r="G680" s="135">
        <v>0</v>
      </c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</row>
    <row r="681" spans="1:29" ht="13.5" thickBot="1" x14ac:dyDescent="0.25">
      <c r="A681" s="350" t="s">
        <v>8</v>
      </c>
      <c r="B681" s="351"/>
      <c r="C681" s="101">
        <f>SUM(C679:C680)</f>
        <v>0</v>
      </c>
      <c r="D681" s="101">
        <f>SUM(D679:D680)</f>
        <v>0</v>
      </c>
      <c r="E681" s="101">
        <f>SUM(E679:E680)</f>
        <v>0</v>
      </c>
      <c r="F681" s="101">
        <f>SUM(F679:F680)</f>
        <v>0</v>
      </c>
      <c r="G681" s="101">
        <f>SUM(G679:G680)</f>
        <v>0</v>
      </c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</row>
    <row r="682" spans="1:29" ht="34.5" customHeight="1" thickBo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</row>
    <row r="683" spans="1:29" ht="34.5" customHeight="1" thickBot="1" x14ac:dyDescent="0.25">
      <c r="A683" s="350" t="s">
        <v>86</v>
      </c>
      <c r="B683" s="351"/>
      <c r="C683" s="332" t="s">
        <v>514</v>
      </c>
      <c r="D683" s="373" t="s">
        <v>523</v>
      </c>
      <c r="E683" s="332" t="s">
        <v>537</v>
      </c>
      <c r="F683" s="400" t="s">
        <v>459</v>
      </c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9" ht="34.5" customHeight="1" thickBot="1" x14ac:dyDescent="0.25">
      <c r="A684" s="29" t="s">
        <v>2</v>
      </c>
      <c r="B684" s="30" t="s">
        <v>3</v>
      </c>
      <c r="C684" s="427"/>
      <c r="D684" s="422"/>
      <c r="E684" s="428"/>
      <c r="F684" s="429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9" ht="22.5" customHeight="1" x14ac:dyDescent="0.2">
      <c r="A685" s="105">
        <v>15801</v>
      </c>
      <c r="B685" s="225" t="s">
        <v>289</v>
      </c>
      <c r="C685" s="114">
        <v>0</v>
      </c>
      <c r="D685" s="114">
        <v>0</v>
      </c>
      <c r="E685" s="114">
        <v>0</v>
      </c>
      <c r="F685" s="114">
        <v>0</v>
      </c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9" ht="22.5" customHeight="1" thickBot="1" x14ac:dyDescent="0.25">
      <c r="A686" s="100">
        <v>15802</v>
      </c>
      <c r="B686" s="226" t="s">
        <v>290</v>
      </c>
      <c r="C686" s="135">
        <v>0</v>
      </c>
      <c r="D686" s="135">
        <v>0</v>
      </c>
      <c r="E686" s="135">
        <v>0</v>
      </c>
      <c r="F686" s="135">
        <v>0</v>
      </c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9" ht="14.25" customHeight="1" thickBot="1" x14ac:dyDescent="0.25">
      <c r="A687" s="350" t="s">
        <v>8</v>
      </c>
      <c r="B687" s="351"/>
      <c r="C687" s="101">
        <f>SUM(C685:C686)</f>
        <v>0</v>
      </c>
      <c r="D687" s="101">
        <f>SUM(D685:D686)</f>
        <v>0</v>
      </c>
      <c r="E687" s="101">
        <f>SUM(E685:E686)</f>
        <v>0</v>
      </c>
      <c r="F687" s="101">
        <f>SUM(F685:F686)</f>
        <v>0</v>
      </c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9" ht="34.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</row>
    <row r="689" spans="1:29" ht="13.5" thickBot="1" x14ac:dyDescent="0.25">
      <c r="A689" s="260" t="s">
        <v>291</v>
      </c>
      <c r="B689" s="260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</row>
    <row r="690" spans="1:29" ht="13.5" thickBot="1" x14ac:dyDescent="0.25">
      <c r="A690" s="350" t="s">
        <v>86</v>
      </c>
      <c r="B690" s="351"/>
      <c r="C690" s="332" t="s">
        <v>513</v>
      </c>
      <c r="D690" s="332" t="s">
        <v>535</v>
      </c>
      <c r="E690" s="332" t="s">
        <v>480</v>
      </c>
      <c r="F690" s="332" t="s">
        <v>527</v>
      </c>
      <c r="G690" s="330" t="s">
        <v>509</v>
      </c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</row>
    <row r="691" spans="1:29" ht="43.5" customHeight="1" thickBot="1" x14ac:dyDescent="0.25">
      <c r="A691" s="29" t="s">
        <v>2</v>
      </c>
      <c r="B691" s="30" t="s">
        <v>3</v>
      </c>
      <c r="C691" s="333"/>
      <c r="D691" s="339"/>
      <c r="E691" s="333"/>
      <c r="F691" s="333"/>
      <c r="G691" s="331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</row>
    <row r="692" spans="1:29" ht="25.5" customHeight="1" x14ac:dyDescent="0.2">
      <c r="A692" s="105">
        <v>15901</v>
      </c>
      <c r="B692" s="137" t="s">
        <v>292</v>
      </c>
      <c r="C692" s="114">
        <v>0</v>
      </c>
      <c r="D692" s="114">
        <v>0</v>
      </c>
      <c r="E692" s="114">
        <v>0</v>
      </c>
      <c r="F692" s="114">
        <v>0</v>
      </c>
      <c r="G692" s="114">
        <v>0</v>
      </c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</row>
    <row r="693" spans="1:29" ht="25.5" customHeight="1" thickBot="1" x14ac:dyDescent="0.25">
      <c r="A693" s="100">
        <v>15902</v>
      </c>
      <c r="B693" s="145" t="s">
        <v>293</v>
      </c>
      <c r="C693" s="135">
        <v>0</v>
      </c>
      <c r="D693" s="135">
        <v>0</v>
      </c>
      <c r="E693" s="135">
        <v>0</v>
      </c>
      <c r="F693" s="135">
        <v>0</v>
      </c>
      <c r="G693" s="135">
        <v>0</v>
      </c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</row>
    <row r="694" spans="1:29" ht="13.5" thickBot="1" x14ac:dyDescent="0.25">
      <c r="A694" s="350" t="s">
        <v>8</v>
      </c>
      <c r="B694" s="351"/>
      <c r="C694" s="101">
        <f>SUM(C692:C693)</f>
        <v>0</v>
      </c>
      <c r="D694" s="101">
        <f>SUM(D692:D693)</f>
        <v>0</v>
      </c>
      <c r="E694" s="101">
        <f>SUM(E692:E693)</f>
        <v>0</v>
      </c>
      <c r="F694" s="101">
        <f>SUM(F692:F693)</f>
        <v>0</v>
      </c>
      <c r="G694" s="101">
        <f>SUM(G692:G693)</f>
        <v>0</v>
      </c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</row>
    <row r="695" spans="1:29" ht="18" customHeight="1" thickBo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</row>
    <row r="696" spans="1:29" ht="13.5" thickBot="1" x14ac:dyDescent="0.25">
      <c r="A696" s="350" t="s">
        <v>86</v>
      </c>
      <c r="B696" s="351"/>
      <c r="C696" s="332" t="s">
        <v>514</v>
      </c>
      <c r="D696" s="362" t="s">
        <v>523</v>
      </c>
      <c r="E696" s="332" t="s">
        <v>538</v>
      </c>
      <c r="F696" s="332" t="s">
        <v>459</v>
      </c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9" ht="33.75" customHeight="1" thickBot="1" x14ac:dyDescent="0.25">
      <c r="A697" s="29" t="s">
        <v>2</v>
      </c>
      <c r="B697" s="30" t="s">
        <v>3</v>
      </c>
      <c r="C697" s="331"/>
      <c r="D697" s="331"/>
      <c r="E697" s="333"/>
      <c r="F697" s="33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9" x14ac:dyDescent="0.2">
      <c r="A698" s="105">
        <v>15901</v>
      </c>
      <c r="B698" s="137" t="s">
        <v>292</v>
      </c>
      <c r="C698" s="114">
        <v>0</v>
      </c>
      <c r="D698" s="114">
        <v>0</v>
      </c>
      <c r="E698" s="114">
        <v>0</v>
      </c>
      <c r="F698" s="114">
        <v>0</v>
      </c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9" ht="13.5" thickBot="1" x14ac:dyDescent="0.25">
      <c r="A699" s="100">
        <v>15902</v>
      </c>
      <c r="B699" s="145" t="s">
        <v>293</v>
      </c>
      <c r="C699" s="135">
        <v>0</v>
      </c>
      <c r="D699" s="135">
        <v>0</v>
      </c>
      <c r="E699" s="135">
        <v>0</v>
      </c>
      <c r="F699" s="135">
        <v>0</v>
      </c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9" ht="13.5" thickBot="1" x14ac:dyDescent="0.25">
      <c r="A700" s="350" t="s">
        <v>8</v>
      </c>
      <c r="B700" s="351"/>
      <c r="C700" s="101">
        <f>SUM(C698:C699)</f>
        <v>0</v>
      </c>
      <c r="D700" s="101">
        <f>SUM(D698:D699)</f>
        <v>0</v>
      </c>
      <c r="E700" s="101">
        <f>SUM(E698:E699)</f>
        <v>0</v>
      </c>
      <c r="F700" s="101">
        <f>SUM(F698:F699)</f>
        <v>0</v>
      </c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9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</row>
    <row r="702" spans="1:29" ht="13.5" thickBot="1" x14ac:dyDescent="0.25">
      <c r="A702" s="363" t="s">
        <v>294</v>
      </c>
      <c r="B702" s="36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</row>
    <row r="703" spans="1:29" ht="13.5" thickBot="1" x14ac:dyDescent="0.25">
      <c r="A703" s="350" t="s">
        <v>86</v>
      </c>
      <c r="B703" s="351"/>
      <c r="C703" s="332" t="s">
        <v>539</v>
      </c>
      <c r="D703" s="332" t="s">
        <v>517</v>
      </c>
      <c r="E703" s="332" t="s">
        <v>518</v>
      </c>
      <c r="F703" s="332" t="s">
        <v>295</v>
      </c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9" ht="29.25" customHeight="1" thickBot="1" x14ac:dyDescent="0.25">
      <c r="A704" s="103" t="s">
        <v>2</v>
      </c>
      <c r="B704" s="103" t="s">
        <v>3</v>
      </c>
      <c r="C704" s="333"/>
      <c r="D704" s="333"/>
      <c r="E704" s="333"/>
      <c r="F704" s="33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9" x14ac:dyDescent="0.2">
      <c r="A705" s="105">
        <v>15701</v>
      </c>
      <c r="B705" s="137" t="s">
        <v>285</v>
      </c>
      <c r="C705" s="114">
        <v>0</v>
      </c>
      <c r="D705" s="114">
        <v>0</v>
      </c>
      <c r="E705" s="114">
        <v>0</v>
      </c>
      <c r="F705" s="114">
        <v>0</v>
      </c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9" ht="13.5" thickBot="1" x14ac:dyDescent="0.25">
      <c r="A706" s="100">
        <v>15702</v>
      </c>
      <c r="B706" s="145" t="s">
        <v>286</v>
      </c>
      <c r="C706" s="135">
        <v>0</v>
      </c>
      <c r="D706" s="135">
        <v>0</v>
      </c>
      <c r="E706" s="135">
        <v>0</v>
      </c>
      <c r="F706" s="135">
        <v>0</v>
      </c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9" ht="13.5" thickBot="1" x14ac:dyDescent="0.25">
      <c r="A707" s="350" t="s">
        <v>8</v>
      </c>
      <c r="B707" s="351"/>
      <c r="C707" s="101">
        <f>SUM(C705:C706)</f>
        <v>0</v>
      </c>
      <c r="D707" s="101">
        <f>SUM(D705:D706)</f>
        <v>0</v>
      </c>
      <c r="E707" s="101">
        <f>SUM(E705:E706)</f>
        <v>0</v>
      </c>
      <c r="F707" s="101">
        <f>SUM(F705:F706)</f>
        <v>0</v>
      </c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9" ht="13.5" thickBo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</row>
    <row r="709" spans="1:29" ht="33.75" customHeight="1" thickBot="1" x14ac:dyDescent="0.25">
      <c r="A709" s="350" t="s">
        <v>86</v>
      </c>
      <c r="B709" s="351"/>
      <c r="C709" s="332" t="s">
        <v>540</v>
      </c>
      <c r="D709" s="362" t="s">
        <v>521</v>
      </c>
      <c r="E709" s="332" t="s">
        <v>522</v>
      </c>
      <c r="F709" s="332" t="s">
        <v>295</v>
      </c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9" ht="13.5" thickBot="1" x14ac:dyDescent="0.25">
      <c r="A710" s="103" t="s">
        <v>2</v>
      </c>
      <c r="B710" s="103" t="s">
        <v>3</v>
      </c>
      <c r="C710" s="331"/>
      <c r="D710" s="331"/>
      <c r="E710" s="333"/>
      <c r="F710" s="33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9" x14ac:dyDescent="0.2">
      <c r="A711" s="105">
        <v>15701</v>
      </c>
      <c r="B711" s="137" t="s">
        <v>285</v>
      </c>
      <c r="C711" s="114">
        <v>0</v>
      </c>
      <c r="D711" s="114">
        <v>0</v>
      </c>
      <c r="E711" s="114">
        <v>0</v>
      </c>
      <c r="F711" s="114">
        <v>0</v>
      </c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9" ht="13.5" thickBot="1" x14ac:dyDescent="0.25">
      <c r="A712" s="100">
        <v>15702</v>
      </c>
      <c r="B712" s="145" t="s">
        <v>286</v>
      </c>
      <c r="C712" s="135">
        <v>0</v>
      </c>
      <c r="D712" s="135">
        <v>0</v>
      </c>
      <c r="E712" s="135">
        <v>0</v>
      </c>
      <c r="F712" s="135">
        <v>0</v>
      </c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9" ht="13.5" thickBot="1" x14ac:dyDescent="0.25">
      <c r="A713" s="350" t="s">
        <v>8</v>
      </c>
      <c r="B713" s="351"/>
      <c r="C713" s="101">
        <f>SUM(C711:C712)</f>
        <v>0</v>
      </c>
      <c r="D713" s="101">
        <f>SUM(D711:D712)</f>
        <v>0</v>
      </c>
      <c r="E713" s="101">
        <f>SUM(E711:E712)</f>
        <v>0</v>
      </c>
      <c r="F713" s="101">
        <f>SUM(F711:F712)</f>
        <v>0</v>
      </c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9" ht="21" customHeight="1" x14ac:dyDescent="0.2">
      <c r="A714" s="352"/>
      <c r="B714" s="352"/>
      <c r="C714" s="352"/>
      <c r="D714" s="352"/>
      <c r="E714" s="352"/>
      <c r="F714" s="352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</row>
    <row r="715" spans="1:29" ht="28.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</row>
    <row r="716" spans="1:29" x14ac:dyDescent="0.2">
      <c r="A716" s="356" t="s">
        <v>296</v>
      </c>
      <c r="B716" s="356"/>
      <c r="C716" s="356"/>
      <c r="D716" s="356"/>
      <c r="E716" s="356"/>
      <c r="F716" s="356"/>
      <c r="G716" s="356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</row>
    <row r="717" spans="1:29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</row>
    <row r="718" spans="1:29" ht="13.5" thickBot="1" x14ac:dyDescent="0.25">
      <c r="A718" s="357" t="s">
        <v>297</v>
      </c>
      <c r="B718" s="357"/>
      <c r="C718" s="357"/>
      <c r="D718" s="357"/>
      <c r="E718" s="357"/>
      <c r="F718" s="357"/>
      <c r="G718" s="357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</row>
    <row r="719" spans="1:29" ht="13.5" thickBot="1" x14ac:dyDescent="0.25">
      <c r="A719" s="350" t="s">
        <v>86</v>
      </c>
      <c r="B719" s="351"/>
      <c r="C719" s="332" t="s">
        <v>509</v>
      </c>
      <c r="D719" s="332" t="s">
        <v>480</v>
      </c>
      <c r="E719" s="332" t="s">
        <v>481</v>
      </c>
      <c r="F719" s="332" t="s">
        <v>459</v>
      </c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</row>
    <row r="720" spans="1:29" ht="15.75" customHeight="1" thickBot="1" x14ac:dyDescent="0.25">
      <c r="A720" s="29" t="s">
        <v>2</v>
      </c>
      <c r="B720" s="30" t="s">
        <v>3</v>
      </c>
      <c r="C720" s="339"/>
      <c r="D720" s="339"/>
      <c r="E720" s="339"/>
      <c r="F720" s="339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</row>
    <row r="721" spans="1:29" x14ac:dyDescent="0.2">
      <c r="A721" s="105">
        <v>1610199</v>
      </c>
      <c r="B721" s="225" t="s">
        <v>298</v>
      </c>
      <c r="C721" s="114">
        <v>0</v>
      </c>
      <c r="D721" s="114">
        <v>0</v>
      </c>
      <c r="E721" s="114">
        <v>0</v>
      </c>
      <c r="F721" s="114">
        <v>0</v>
      </c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</row>
    <row r="722" spans="1:29" ht="13.5" thickBot="1" x14ac:dyDescent="0.25">
      <c r="A722" s="100">
        <v>1610299</v>
      </c>
      <c r="B722" s="239" t="s">
        <v>299</v>
      </c>
      <c r="C722" s="135">
        <v>1381589266</v>
      </c>
      <c r="D722" s="135">
        <v>689340731</v>
      </c>
      <c r="E722" s="135">
        <v>0</v>
      </c>
      <c r="F722" s="135">
        <v>689340731</v>
      </c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</row>
    <row r="723" spans="1:29" ht="13.5" thickBot="1" x14ac:dyDescent="0.25">
      <c r="A723" s="350" t="s">
        <v>300</v>
      </c>
      <c r="B723" s="351"/>
      <c r="C723" s="101">
        <f>SUM(C721:C722)</f>
        <v>1381589266</v>
      </c>
      <c r="D723" s="101">
        <f t="shared" ref="D723:E723" si="39">SUM(D721:D722)</f>
        <v>689340731</v>
      </c>
      <c r="E723" s="101">
        <f t="shared" si="39"/>
        <v>0</v>
      </c>
      <c r="F723" s="101">
        <f>SUM(F721:F722)</f>
        <v>689340731</v>
      </c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</row>
    <row r="724" spans="1:29" ht="13.5" thickBot="1" x14ac:dyDescent="0.25">
      <c r="A724" s="146">
        <v>16201</v>
      </c>
      <c r="B724" s="240" t="s">
        <v>301</v>
      </c>
      <c r="C724" s="147">
        <v>0</v>
      </c>
      <c r="D724" s="147">
        <v>0</v>
      </c>
      <c r="E724" s="147">
        <v>0</v>
      </c>
      <c r="F724" s="147">
        <v>0</v>
      </c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</row>
    <row r="725" spans="1:29" ht="13.5" thickBot="1" x14ac:dyDescent="0.25">
      <c r="A725" s="350" t="s">
        <v>8</v>
      </c>
      <c r="B725" s="351"/>
      <c r="C725" s="101">
        <f>SUM(C723,C724)</f>
        <v>1381589266</v>
      </c>
      <c r="D725" s="101">
        <f t="shared" ref="D725:E725" si="40">SUM(D723,D724)</f>
        <v>689340731</v>
      </c>
      <c r="E725" s="101">
        <f t="shared" si="40"/>
        <v>0</v>
      </c>
      <c r="F725" s="101">
        <f>SUM(F723,F724)</f>
        <v>689340731</v>
      </c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</row>
    <row r="726" spans="1:29" ht="22.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</row>
    <row r="727" spans="1:29" ht="13.5" thickBot="1" x14ac:dyDescent="0.25">
      <c r="A727" s="363" t="s">
        <v>302</v>
      </c>
      <c r="B727" s="363"/>
      <c r="C727" s="363"/>
      <c r="D727" s="363"/>
      <c r="E727" s="363"/>
      <c r="F727" s="363"/>
      <c r="G727" s="36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</row>
    <row r="728" spans="1:29" ht="13.5" thickBot="1" x14ac:dyDescent="0.25">
      <c r="A728" s="350" t="s">
        <v>86</v>
      </c>
      <c r="B728" s="351"/>
      <c r="C728" s="332" t="s">
        <v>509</v>
      </c>
      <c r="D728" s="332" t="s">
        <v>480</v>
      </c>
      <c r="E728" s="332" t="s">
        <v>481</v>
      </c>
      <c r="F728" s="332" t="s">
        <v>459</v>
      </c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</row>
    <row r="729" spans="1:29" ht="15.75" customHeight="1" thickBot="1" x14ac:dyDescent="0.25">
      <c r="A729" s="29" t="s">
        <v>2</v>
      </c>
      <c r="B729" s="30" t="s">
        <v>3</v>
      </c>
      <c r="C729" s="339"/>
      <c r="D729" s="339"/>
      <c r="E729" s="339"/>
      <c r="F729" s="339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</row>
    <row r="730" spans="1:29" ht="24" customHeight="1" thickBot="1" x14ac:dyDescent="0.25">
      <c r="A730" s="100">
        <v>1619901</v>
      </c>
      <c r="B730" s="229" t="s">
        <v>303</v>
      </c>
      <c r="C730" s="99">
        <v>0</v>
      </c>
      <c r="D730" s="99">
        <v>0</v>
      </c>
      <c r="E730" s="99">
        <v>0</v>
      </c>
      <c r="F730" s="99">
        <v>0</v>
      </c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</row>
    <row r="731" spans="1:29" ht="24" customHeight="1" thickBot="1" x14ac:dyDescent="0.25">
      <c r="A731" s="97">
        <v>1619902</v>
      </c>
      <c r="B731" s="229" t="s">
        <v>433</v>
      </c>
      <c r="C731" s="99">
        <v>0</v>
      </c>
      <c r="D731" s="99">
        <v>0</v>
      </c>
      <c r="E731" s="99">
        <v>0</v>
      </c>
      <c r="F731" s="99">
        <v>0</v>
      </c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</row>
    <row r="732" spans="1:29" ht="13.5" thickBot="1" x14ac:dyDescent="0.25">
      <c r="A732" s="350" t="s">
        <v>8</v>
      </c>
      <c r="B732" s="351"/>
      <c r="C732" s="101">
        <f>SUM(C730)</f>
        <v>0</v>
      </c>
      <c r="D732" s="101">
        <f t="shared" ref="D732:E732" si="41">SUM(D730)</f>
        <v>0</v>
      </c>
      <c r="E732" s="101">
        <f t="shared" si="41"/>
        <v>0</v>
      </c>
      <c r="F732" s="101">
        <f>SUM(F730)</f>
        <v>0</v>
      </c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</row>
    <row r="733" spans="1:29" x14ac:dyDescent="0.2">
      <c r="A733" s="352"/>
      <c r="B733" s="352"/>
      <c r="C733" s="352"/>
      <c r="D733" s="352"/>
      <c r="E733" s="352"/>
      <c r="F733" s="352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</row>
    <row r="734" spans="1:29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</row>
    <row r="735" spans="1:29" x14ac:dyDescent="0.2">
      <c r="A735" s="360" t="s">
        <v>304</v>
      </c>
      <c r="B735" s="360"/>
      <c r="C735" s="360"/>
      <c r="D735" s="360"/>
      <c r="E735" s="360"/>
      <c r="F735" s="360"/>
      <c r="G735" s="360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</row>
    <row r="736" spans="1:29" ht="5.25" customHeight="1" thickBo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</row>
    <row r="737" spans="1:29" ht="13.5" thickBot="1" x14ac:dyDescent="0.25">
      <c r="A737" s="350" t="s">
        <v>1</v>
      </c>
      <c r="B737" s="351"/>
      <c r="C737" s="330" t="s">
        <v>509</v>
      </c>
      <c r="D737" s="373" t="s">
        <v>480</v>
      </c>
      <c r="E737" s="332" t="s">
        <v>481</v>
      </c>
      <c r="F737" s="330" t="s">
        <v>459</v>
      </c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</row>
    <row r="738" spans="1:29" ht="28.5" customHeight="1" thickBot="1" x14ac:dyDescent="0.25">
      <c r="A738" s="148" t="s">
        <v>2</v>
      </c>
      <c r="B738" s="149" t="s">
        <v>3</v>
      </c>
      <c r="C738" s="364"/>
      <c r="D738" s="422"/>
      <c r="E738" s="339"/>
      <c r="F738" s="364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</row>
    <row r="739" spans="1:29" ht="28.5" customHeight="1" x14ac:dyDescent="0.2">
      <c r="A739" s="150">
        <v>2310201</v>
      </c>
      <c r="B739" s="150" t="s">
        <v>305</v>
      </c>
      <c r="C739" s="151">
        <v>0</v>
      </c>
      <c r="D739" s="151">
        <v>0</v>
      </c>
      <c r="E739" s="151">
        <v>0</v>
      </c>
      <c r="F739" s="151">
        <v>0</v>
      </c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</row>
    <row r="740" spans="1:29" ht="28.5" customHeight="1" x14ac:dyDescent="0.2">
      <c r="A740" s="152">
        <v>2310202</v>
      </c>
      <c r="B740" s="152" t="s">
        <v>306</v>
      </c>
      <c r="C740" s="153">
        <v>0</v>
      </c>
      <c r="D740" s="153">
        <v>0</v>
      </c>
      <c r="E740" s="153">
        <v>0</v>
      </c>
      <c r="F740" s="153">
        <v>0</v>
      </c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</row>
    <row r="741" spans="1:29" ht="28.5" customHeight="1" x14ac:dyDescent="0.2">
      <c r="A741" s="152">
        <v>23103</v>
      </c>
      <c r="B741" s="152" t="s">
        <v>307</v>
      </c>
      <c r="C741" s="153">
        <v>42646278</v>
      </c>
      <c r="D741" s="153">
        <v>42646278</v>
      </c>
      <c r="E741" s="153">
        <v>0</v>
      </c>
      <c r="F741" s="153">
        <v>42646278</v>
      </c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</row>
    <row r="742" spans="1:29" ht="28.5" customHeight="1" x14ac:dyDescent="0.2">
      <c r="A742" s="152">
        <v>2311202</v>
      </c>
      <c r="B742" s="152" t="s">
        <v>308</v>
      </c>
      <c r="C742" s="153">
        <v>0</v>
      </c>
      <c r="D742" s="153">
        <v>0</v>
      </c>
      <c r="E742" s="153">
        <v>0</v>
      </c>
      <c r="F742" s="153">
        <v>0</v>
      </c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</row>
    <row r="743" spans="1:29" ht="28.5" customHeight="1" thickBot="1" x14ac:dyDescent="0.25">
      <c r="A743" s="154">
        <v>2311203</v>
      </c>
      <c r="B743" s="154" t="s">
        <v>309</v>
      </c>
      <c r="C743" s="155">
        <v>0</v>
      </c>
      <c r="D743" s="155">
        <v>0</v>
      </c>
      <c r="E743" s="155">
        <v>0</v>
      </c>
      <c r="F743" s="155">
        <v>0</v>
      </c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</row>
    <row r="744" spans="1:29" ht="13.5" thickBot="1" x14ac:dyDescent="0.25">
      <c r="A744" s="358" t="s">
        <v>310</v>
      </c>
      <c r="B744" s="359"/>
      <c r="C744" s="156">
        <f>SUM(C739:C743)</f>
        <v>42646278</v>
      </c>
      <c r="D744" s="156">
        <f>SUM(D739:D743)</f>
        <v>42646278</v>
      </c>
      <c r="E744" s="156">
        <f>SUM(E739:E743)</f>
        <v>0</v>
      </c>
      <c r="F744" s="156">
        <f>SUM(F739:F743)</f>
        <v>42646278</v>
      </c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</row>
    <row r="745" spans="1:29" ht="28.5" customHeight="1" x14ac:dyDescent="0.2">
      <c r="A745" s="150">
        <v>2311401</v>
      </c>
      <c r="B745" s="150" t="s">
        <v>311</v>
      </c>
      <c r="C745" s="157">
        <v>0</v>
      </c>
      <c r="D745" s="157">
        <v>0</v>
      </c>
      <c r="E745" s="157">
        <v>0</v>
      </c>
      <c r="F745" s="157">
        <v>0</v>
      </c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</row>
    <row r="746" spans="1:29" ht="28.5" customHeight="1" x14ac:dyDescent="0.2">
      <c r="A746" s="152">
        <v>2311402</v>
      </c>
      <c r="B746" s="152" t="s">
        <v>312</v>
      </c>
      <c r="C746" s="158">
        <v>0</v>
      </c>
      <c r="D746" s="158">
        <v>0</v>
      </c>
      <c r="E746" s="158">
        <v>0</v>
      </c>
      <c r="F746" s="158">
        <v>0</v>
      </c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</row>
    <row r="747" spans="1:29" ht="28.5" customHeight="1" thickBot="1" x14ac:dyDescent="0.25">
      <c r="A747" s="154">
        <v>23115</v>
      </c>
      <c r="B747" s="154" t="s">
        <v>313</v>
      </c>
      <c r="C747" s="159">
        <v>0</v>
      </c>
      <c r="D747" s="159">
        <v>0</v>
      </c>
      <c r="E747" s="159">
        <v>0</v>
      </c>
      <c r="F747" s="159">
        <v>0</v>
      </c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</row>
    <row r="748" spans="1:29" ht="13.5" thickBot="1" x14ac:dyDescent="0.25">
      <c r="A748" s="358" t="s">
        <v>314</v>
      </c>
      <c r="B748" s="359"/>
      <c r="C748" s="156">
        <f>SUM(C745:C747)</f>
        <v>0</v>
      </c>
      <c r="D748" s="156">
        <f>SUM(D745:D747)</f>
        <v>0</v>
      </c>
      <c r="E748" s="156">
        <f>SUM(E745:E747)</f>
        <v>0</v>
      </c>
      <c r="F748" s="156">
        <f>SUM(F745:F747)</f>
        <v>0</v>
      </c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</row>
    <row r="749" spans="1:29" ht="13.5" thickBot="1" x14ac:dyDescent="0.25">
      <c r="A749" s="358" t="s">
        <v>44</v>
      </c>
      <c r="B749" s="359"/>
      <c r="C749" s="156">
        <f>SUM(C744,C748)</f>
        <v>42646278</v>
      </c>
      <c r="D749" s="156">
        <f>SUM(D744,D748)</f>
        <v>42646278</v>
      </c>
      <c r="E749" s="156">
        <f>SUM(E744,E748)</f>
        <v>0</v>
      </c>
      <c r="F749" s="156">
        <f>SUM(F744,F748)</f>
        <v>42646278</v>
      </c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</row>
    <row r="750" spans="1:29" x14ac:dyDescent="0.2">
      <c r="A750" s="10"/>
      <c r="B750" s="10"/>
      <c r="C750" s="12"/>
      <c r="D750" s="12"/>
      <c r="E750" s="12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</row>
    <row r="751" spans="1:29" ht="41.25" customHeight="1" x14ac:dyDescent="0.2">
      <c r="A751" s="323"/>
      <c r="B751" s="323"/>
      <c r="C751" s="323"/>
      <c r="D751" s="322"/>
      <c r="E751" s="322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</row>
    <row r="752" spans="1:29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</row>
    <row r="753" spans="1:29" x14ac:dyDescent="0.2">
      <c r="A753" s="360" t="s">
        <v>315</v>
      </c>
      <c r="B753" s="360"/>
      <c r="C753" s="360"/>
      <c r="D753" s="360"/>
      <c r="E753" s="360"/>
      <c r="F753" s="360"/>
      <c r="G753" s="360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</row>
    <row r="754" spans="1:29" ht="6.75" customHeight="1" thickBo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</row>
    <row r="755" spans="1:29" ht="15.75" thickBot="1" x14ac:dyDescent="0.3">
      <c r="A755" s="332" t="s">
        <v>2</v>
      </c>
      <c r="B755" s="332" t="s">
        <v>3</v>
      </c>
      <c r="C755" s="450" t="s">
        <v>486</v>
      </c>
      <c r="D755" s="451"/>
      <c r="E755" s="451"/>
      <c r="F755" s="452"/>
      <c r="G755"/>
      <c r="H755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</row>
    <row r="756" spans="1:29" ht="23.25" thickBot="1" x14ac:dyDescent="0.25">
      <c r="A756" s="339"/>
      <c r="B756" s="339"/>
      <c r="C756" s="124" t="s">
        <v>57</v>
      </c>
      <c r="D756" s="124" t="s">
        <v>58</v>
      </c>
      <c r="E756" s="124" t="s">
        <v>59</v>
      </c>
      <c r="F756" s="124" t="s">
        <v>60</v>
      </c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9" ht="18.75" customHeight="1" thickBot="1" x14ac:dyDescent="0.25">
      <c r="A757" s="150">
        <v>21521</v>
      </c>
      <c r="B757" s="150" t="s">
        <v>316</v>
      </c>
      <c r="C757" s="151">
        <v>27441227</v>
      </c>
      <c r="D757" s="151">
        <v>10763598</v>
      </c>
      <c r="E757" s="160"/>
      <c r="F757" s="151">
        <v>38204825</v>
      </c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9" ht="18.75" customHeight="1" thickBot="1" x14ac:dyDescent="0.25">
      <c r="A758" s="152">
        <v>21522</v>
      </c>
      <c r="B758" s="152" t="s">
        <v>317</v>
      </c>
      <c r="C758" s="151">
        <v>553058275</v>
      </c>
      <c r="D758" s="151">
        <v>1013524368</v>
      </c>
      <c r="E758" s="161"/>
      <c r="F758" s="151">
        <v>1566582643</v>
      </c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9" ht="18.75" customHeight="1" thickBot="1" x14ac:dyDescent="0.25">
      <c r="A759" s="152">
        <v>21523</v>
      </c>
      <c r="B759" s="152" t="s">
        <v>400</v>
      </c>
      <c r="C759" s="151">
        <v>0</v>
      </c>
      <c r="D759" s="151">
        <v>14499210</v>
      </c>
      <c r="E759" s="162"/>
      <c r="F759" s="151">
        <v>14499210</v>
      </c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9" ht="18.75" customHeight="1" thickBot="1" x14ac:dyDescent="0.25">
      <c r="A760" s="152">
        <v>21525</v>
      </c>
      <c r="B760" s="152" t="s">
        <v>401</v>
      </c>
      <c r="C760" s="151">
        <v>0</v>
      </c>
      <c r="D760" s="151">
        <v>0</v>
      </c>
      <c r="E760" s="162"/>
      <c r="F760" s="151">
        <v>0</v>
      </c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9" ht="18.75" customHeight="1" thickBot="1" x14ac:dyDescent="0.25">
      <c r="A761" s="152">
        <v>21526</v>
      </c>
      <c r="B761" s="152" t="s">
        <v>402</v>
      </c>
      <c r="C761" s="151">
        <v>699210</v>
      </c>
      <c r="D761" s="151">
        <v>-456522</v>
      </c>
      <c r="E761" s="162"/>
      <c r="F761" s="151">
        <v>242688</v>
      </c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9" ht="18.75" customHeight="1" thickBot="1" x14ac:dyDescent="0.25">
      <c r="A762" s="152">
        <v>21529</v>
      </c>
      <c r="B762" s="152" t="s">
        <v>407</v>
      </c>
      <c r="C762" s="151">
        <v>35963855</v>
      </c>
      <c r="D762" s="151">
        <v>-29971411</v>
      </c>
      <c r="E762" s="162"/>
      <c r="F762" s="151">
        <v>5992444</v>
      </c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9" ht="18.75" customHeight="1" thickBot="1" x14ac:dyDescent="0.25">
      <c r="A763" s="152">
        <v>21530</v>
      </c>
      <c r="B763" s="152" t="s">
        <v>403</v>
      </c>
      <c r="C763" s="151">
        <v>0</v>
      </c>
      <c r="D763" s="151">
        <v>0</v>
      </c>
      <c r="E763" s="162"/>
      <c r="F763" s="151">
        <v>0</v>
      </c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9" ht="18.75" customHeight="1" thickBot="1" x14ac:dyDescent="0.25">
      <c r="A764" s="152">
        <v>21531</v>
      </c>
      <c r="B764" s="152" t="s">
        <v>404</v>
      </c>
      <c r="C764" s="151">
        <v>3480000</v>
      </c>
      <c r="D764" s="151">
        <v>265688351</v>
      </c>
      <c r="E764" s="162"/>
      <c r="F764" s="151">
        <v>269168351</v>
      </c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9" ht="18.75" customHeight="1" thickBot="1" x14ac:dyDescent="0.25">
      <c r="A765" s="152">
        <v>21532</v>
      </c>
      <c r="B765" s="152" t="s">
        <v>406</v>
      </c>
      <c r="C765" s="151">
        <v>0</v>
      </c>
      <c r="D765" s="151">
        <v>0</v>
      </c>
      <c r="E765" s="162"/>
      <c r="F765" s="151">
        <v>0</v>
      </c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9" ht="18.75" customHeight="1" thickBot="1" x14ac:dyDescent="0.25">
      <c r="A766" s="152">
        <v>21534</v>
      </c>
      <c r="B766" s="152" t="s">
        <v>405</v>
      </c>
      <c r="C766" s="151">
        <v>0</v>
      </c>
      <c r="D766" s="151">
        <v>0</v>
      </c>
      <c r="E766" s="162"/>
      <c r="F766" s="151">
        <v>0</v>
      </c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9" ht="18.75" customHeight="1" thickBot="1" x14ac:dyDescent="0.25">
      <c r="A767" s="154">
        <v>2153407</v>
      </c>
      <c r="B767" s="154" t="s">
        <v>318</v>
      </c>
      <c r="C767" s="151">
        <v>581992445</v>
      </c>
      <c r="D767" s="151">
        <v>-114530304</v>
      </c>
      <c r="E767" s="159">
        <v>0</v>
      </c>
      <c r="F767" s="151">
        <v>467462141</v>
      </c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9" ht="13.5" thickBot="1" x14ac:dyDescent="0.25">
      <c r="A768" s="358" t="s">
        <v>44</v>
      </c>
      <c r="B768" s="453"/>
      <c r="C768" s="163">
        <f>SUM(C757:C767)</f>
        <v>1202635012</v>
      </c>
      <c r="D768" s="163">
        <f>SUM(D757:D767)</f>
        <v>1159517290</v>
      </c>
      <c r="E768" s="163">
        <f>SUM(E757:E767)</f>
        <v>0</v>
      </c>
      <c r="F768" s="101">
        <f>SUM(F757:F767)</f>
        <v>2362152302</v>
      </c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9" ht="13.5" thickBo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</row>
    <row r="770" spans="1:29" ht="15.75" thickBot="1" x14ac:dyDescent="0.3">
      <c r="A770" s="332" t="s">
        <v>2</v>
      </c>
      <c r="B770" s="332" t="s">
        <v>3</v>
      </c>
      <c r="C770" s="450" t="s">
        <v>457</v>
      </c>
      <c r="D770" s="451"/>
      <c r="E770" s="451"/>
      <c r="F770" s="452"/>
      <c r="G770"/>
      <c r="H770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</row>
    <row r="771" spans="1:29" ht="23.25" thickBot="1" x14ac:dyDescent="0.25">
      <c r="A771" s="339"/>
      <c r="B771" s="339"/>
      <c r="C771" s="124" t="s">
        <v>57</v>
      </c>
      <c r="D771" s="124" t="s">
        <v>58</v>
      </c>
      <c r="E771" s="124" t="s">
        <v>59</v>
      </c>
      <c r="F771" s="124" t="s">
        <v>60</v>
      </c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9" ht="15.75" customHeight="1" thickBot="1" x14ac:dyDescent="0.25">
      <c r="A772" s="150">
        <v>21521</v>
      </c>
      <c r="B772" s="150" t="s">
        <v>316</v>
      </c>
      <c r="C772" s="151">
        <v>8855679</v>
      </c>
      <c r="D772" s="151">
        <v>5623156</v>
      </c>
      <c r="E772" s="160"/>
      <c r="F772" s="151">
        <v>14478835</v>
      </c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9" ht="15.75" customHeight="1" thickBot="1" x14ac:dyDescent="0.25">
      <c r="A773" s="152">
        <v>21522</v>
      </c>
      <c r="B773" s="152" t="s">
        <v>317</v>
      </c>
      <c r="C773" s="151">
        <v>1150923096</v>
      </c>
      <c r="D773" s="151">
        <v>-250473125</v>
      </c>
      <c r="E773" s="161"/>
      <c r="F773" s="151">
        <v>900449971</v>
      </c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9" ht="15.75" customHeight="1" thickBot="1" x14ac:dyDescent="0.25">
      <c r="A774" s="152">
        <v>21523</v>
      </c>
      <c r="B774" s="152" t="s">
        <v>400</v>
      </c>
      <c r="C774" s="151">
        <v>0</v>
      </c>
      <c r="D774" s="151">
        <v>100358460</v>
      </c>
      <c r="E774" s="162"/>
      <c r="F774" s="151">
        <v>100358460</v>
      </c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9" ht="15.75" customHeight="1" thickBot="1" x14ac:dyDescent="0.25">
      <c r="A775" s="152">
        <v>21525</v>
      </c>
      <c r="B775" s="152" t="s">
        <v>401</v>
      </c>
      <c r="C775" s="151">
        <v>0</v>
      </c>
      <c r="D775" s="151">
        <v>0</v>
      </c>
      <c r="E775" s="162"/>
      <c r="F775" s="151">
        <v>0</v>
      </c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9" ht="15.75" customHeight="1" thickBot="1" x14ac:dyDescent="0.25">
      <c r="A776" s="152">
        <v>21526</v>
      </c>
      <c r="B776" s="152" t="s">
        <v>402</v>
      </c>
      <c r="C776" s="151">
        <v>899289</v>
      </c>
      <c r="D776" s="151">
        <v>759621</v>
      </c>
      <c r="E776" s="162"/>
      <c r="F776" s="151">
        <v>1658910</v>
      </c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9" ht="15.75" customHeight="1" thickBot="1" x14ac:dyDescent="0.25">
      <c r="A777" s="152">
        <v>21529</v>
      </c>
      <c r="B777" s="152" t="s">
        <v>407</v>
      </c>
      <c r="C777" s="151">
        <v>29304888</v>
      </c>
      <c r="D777" s="151">
        <v>-2622149</v>
      </c>
      <c r="E777" s="162"/>
      <c r="F777" s="151">
        <v>26682739</v>
      </c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9" ht="15.75" customHeight="1" thickBot="1" x14ac:dyDescent="0.25">
      <c r="A778" s="152">
        <v>21530</v>
      </c>
      <c r="B778" s="152" t="s">
        <v>403</v>
      </c>
      <c r="C778" s="151">
        <v>0</v>
      </c>
      <c r="D778" s="151">
        <v>0</v>
      </c>
      <c r="E778" s="162"/>
      <c r="F778" s="151">
        <v>0</v>
      </c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9" ht="15.75" customHeight="1" thickBot="1" x14ac:dyDescent="0.25">
      <c r="A779" s="152">
        <v>21531</v>
      </c>
      <c r="B779" s="152" t="s">
        <v>404</v>
      </c>
      <c r="C779" s="151">
        <v>82239486</v>
      </c>
      <c r="D779" s="151">
        <v>48680976</v>
      </c>
      <c r="E779" s="162"/>
      <c r="F779" s="151">
        <v>130920462</v>
      </c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9" ht="15.75" customHeight="1" thickBot="1" x14ac:dyDescent="0.25">
      <c r="A780" s="152">
        <v>21532</v>
      </c>
      <c r="B780" s="152" t="s">
        <v>406</v>
      </c>
      <c r="C780" s="151">
        <v>0</v>
      </c>
      <c r="D780" s="151">
        <v>0</v>
      </c>
      <c r="E780" s="162"/>
      <c r="F780" s="151">
        <v>0</v>
      </c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9" ht="15.75" customHeight="1" thickBot="1" x14ac:dyDescent="0.25">
      <c r="A781" s="152">
        <v>21534</v>
      </c>
      <c r="B781" s="152" t="s">
        <v>405</v>
      </c>
      <c r="C781" s="151">
        <v>0</v>
      </c>
      <c r="D781" s="151">
        <v>0</v>
      </c>
      <c r="E781" s="162"/>
      <c r="F781" s="151">
        <v>0</v>
      </c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9" ht="15.75" customHeight="1" thickBot="1" x14ac:dyDescent="0.25">
      <c r="A782" s="154">
        <v>2153407</v>
      </c>
      <c r="B782" s="154" t="s">
        <v>318</v>
      </c>
      <c r="C782" s="151">
        <v>854880465</v>
      </c>
      <c r="D782" s="151">
        <v>-368078046</v>
      </c>
      <c r="E782" s="159">
        <v>0</v>
      </c>
      <c r="F782" s="151">
        <v>486802419</v>
      </c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9" ht="13.5" thickBot="1" x14ac:dyDescent="0.25">
      <c r="A783" s="358" t="s">
        <v>44</v>
      </c>
      <c r="B783" s="453"/>
      <c r="C783" s="163">
        <f>SUM(C772:C782)</f>
        <v>2127102903</v>
      </c>
      <c r="D783" s="163">
        <f>SUM(D772:D782)</f>
        <v>-465751107</v>
      </c>
      <c r="E783" s="163">
        <f>SUM(E772:E782)</f>
        <v>0</v>
      </c>
      <c r="F783" s="101">
        <f>SUM(F772:F782)</f>
        <v>1661351796</v>
      </c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9" x14ac:dyDescent="0.2">
      <c r="A784" s="352"/>
      <c r="B784" s="352"/>
      <c r="C784" s="352"/>
      <c r="D784" s="352"/>
      <c r="E784" s="352"/>
      <c r="F784" s="352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</row>
    <row r="785" spans="1:29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</row>
    <row r="786" spans="1:29" x14ac:dyDescent="0.2">
      <c r="A786" s="360" t="s">
        <v>319</v>
      </c>
      <c r="B786" s="360"/>
      <c r="C786" s="360"/>
      <c r="D786" s="360"/>
      <c r="E786" s="360"/>
      <c r="F786" s="360"/>
      <c r="G786" s="360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</row>
    <row r="787" spans="1:29" ht="13.5" thickBo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</row>
    <row r="788" spans="1:29" ht="13.5" customHeight="1" thickBot="1" x14ac:dyDescent="0.3">
      <c r="A788" s="332" t="s">
        <v>2</v>
      </c>
      <c r="B788" s="362" t="s">
        <v>3</v>
      </c>
      <c r="C788" s="454" t="s">
        <v>486</v>
      </c>
      <c r="D788" s="455"/>
      <c r="E788" s="455"/>
      <c r="F788" s="456"/>
      <c r="G788"/>
      <c r="H788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</row>
    <row r="789" spans="1:29" ht="30.75" customHeight="1" thickBot="1" x14ac:dyDescent="0.25">
      <c r="A789" s="339"/>
      <c r="B789" s="339"/>
      <c r="C789" s="290" t="s">
        <v>57</v>
      </c>
      <c r="D789" s="290" t="s">
        <v>58</v>
      </c>
      <c r="E789" s="290" t="s">
        <v>59</v>
      </c>
      <c r="F789" s="290" t="s">
        <v>60</v>
      </c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9" ht="19.5" customHeight="1" x14ac:dyDescent="0.2">
      <c r="A790" s="150">
        <v>21524</v>
      </c>
      <c r="B790" s="150" t="s">
        <v>320</v>
      </c>
      <c r="C790" s="151">
        <v>331749137</v>
      </c>
      <c r="D790" s="151">
        <v>-278212292</v>
      </c>
      <c r="E790" s="160"/>
      <c r="F790" s="151">
        <v>53536845</v>
      </c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9" ht="19.5" customHeight="1" thickBot="1" x14ac:dyDescent="0.25">
      <c r="A791" s="152">
        <v>21533</v>
      </c>
      <c r="B791" s="152" t="s">
        <v>321</v>
      </c>
      <c r="C791" s="153">
        <v>0</v>
      </c>
      <c r="D791" s="153">
        <v>0</v>
      </c>
      <c r="E791" s="161"/>
      <c r="F791" s="153">
        <v>0</v>
      </c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9" ht="13.5" thickBot="1" x14ac:dyDescent="0.25">
      <c r="A792" s="358" t="s">
        <v>44</v>
      </c>
      <c r="B792" s="453"/>
      <c r="C792" s="163">
        <f>SUM(C790:C791)</f>
        <v>331749137</v>
      </c>
      <c r="D792" s="163">
        <f>SUM(D790:D791)</f>
        <v>-278212292</v>
      </c>
      <c r="E792" s="163"/>
      <c r="F792" s="101">
        <f>SUM(F790:F791)</f>
        <v>53536845</v>
      </c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9" ht="13.5" thickBo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</row>
    <row r="794" spans="1:29" ht="13.5" customHeight="1" thickBot="1" x14ac:dyDescent="0.3">
      <c r="A794" s="332" t="s">
        <v>2</v>
      </c>
      <c r="B794" s="362" t="s">
        <v>3</v>
      </c>
      <c r="C794" s="353" t="s">
        <v>457</v>
      </c>
      <c r="D794" s="354"/>
      <c r="E794" s="354"/>
      <c r="F794" s="355"/>
      <c r="G794"/>
      <c r="H794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</row>
    <row r="795" spans="1:29" ht="23.25" thickBot="1" x14ac:dyDescent="0.25">
      <c r="A795" s="339"/>
      <c r="B795" s="339"/>
      <c r="C795" s="290" t="s">
        <v>57</v>
      </c>
      <c r="D795" s="290" t="s">
        <v>58</v>
      </c>
      <c r="E795" s="290" t="s">
        <v>59</v>
      </c>
      <c r="F795" s="290" t="s">
        <v>60</v>
      </c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9" x14ac:dyDescent="0.2">
      <c r="A796" s="150">
        <v>21524</v>
      </c>
      <c r="B796" s="150" t="s">
        <v>320</v>
      </c>
      <c r="C796" s="151">
        <v>554455085</v>
      </c>
      <c r="D796" s="151">
        <v>605616671</v>
      </c>
      <c r="E796" s="160"/>
      <c r="F796" s="151">
        <v>1160071756</v>
      </c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9" ht="13.5" thickBot="1" x14ac:dyDescent="0.25">
      <c r="A797" s="152">
        <v>21533</v>
      </c>
      <c r="B797" s="152" t="s">
        <v>321</v>
      </c>
      <c r="C797" s="153">
        <v>0</v>
      </c>
      <c r="D797" s="153">
        <v>0</v>
      </c>
      <c r="E797" s="161"/>
      <c r="F797" s="153">
        <v>0</v>
      </c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9" ht="13.5" thickBot="1" x14ac:dyDescent="0.25">
      <c r="A798" s="358" t="s">
        <v>44</v>
      </c>
      <c r="B798" s="453"/>
      <c r="C798" s="163">
        <f>SUM(C796:C797)</f>
        <v>554455085</v>
      </c>
      <c r="D798" s="163">
        <f>SUM(D796:D797)</f>
        <v>605616671</v>
      </c>
      <c r="E798" s="163"/>
      <c r="F798" s="101">
        <f>SUM(F796:F797)</f>
        <v>1160071756</v>
      </c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9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</row>
    <row r="800" spans="1:29" ht="21" customHeight="1" x14ac:dyDescent="0.2">
      <c r="A800" s="324"/>
      <c r="B800" s="324"/>
      <c r="C800" s="324"/>
      <c r="D800" s="292"/>
      <c r="E800" s="292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</row>
    <row r="801" spans="1:29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</row>
    <row r="802" spans="1:29" x14ac:dyDescent="0.2">
      <c r="A802" s="360" t="s">
        <v>322</v>
      </c>
      <c r="B802" s="360"/>
      <c r="C802" s="360"/>
      <c r="D802" s="360"/>
      <c r="E802" s="360"/>
      <c r="F802" s="360"/>
      <c r="G802" s="360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</row>
    <row r="803" spans="1:29" ht="13.5" thickBot="1" x14ac:dyDescent="0.25">
      <c r="A803" s="13" t="s">
        <v>434</v>
      </c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</row>
    <row r="804" spans="1:29" ht="11.25" customHeight="1" thickBot="1" x14ac:dyDescent="0.25">
      <c r="A804" s="350" t="s">
        <v>1</v>
      </c>
      <c r="B804" s="351"/>
      <c r="C804" s="332" t="s">
        <v>509</v>
      </c>
      <c r="D804" s="332" t="s">
        <v>480</v>
      </c>
      <c r="E804" s="332" t="s">
        <v>481</v>
      </c>
      <c r="F804" s="332" t="s">
        <v>459</v>
      </c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</row>
    <row r="805" spans="1:29" ht="47.25" customHeight="1" thickBot="1" x14ac:dyDescent="0.25">
      <c r="A805" s="148" t="s">
        <v>2</v>
      </c>
      <c r="B805" s="149" t="s">
        <v>3</v>
      </c>
      <c r="C805" s="339"/>
      <c r="D805" s="339"/>
      <c r="E805" s="339"/>
      <c r="F805" s="339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</row>
    <row r="806" spans="1:29" ht="19.5" customHeight="1" x14ac:dyDescent="0.2">
      <c r="A806" s="150">
        <v>22404</v>
      </c>
      <c r="B806" s="150" t="s">
        <v>323</v>
      </c>
      <c r="C806" s="151">
        <v>0</v>
      </c>
      <c r="D806" s="151">
        <v>0</v>
      </c>
      <c r="E806" s="151">
        <v>0</v>
      </c>
      <c r="F806" s="151">
        <v>0</v>
      </c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</row>
    <row r="807" spans="1:29" ht="19.5" customHeight="1" x14ac:dyDescent="0.2">
      <c r="A807" s="152">
        <v>22405</v>
      </c>
      <c r="B807" s="152" t="s">
        <v>324</v>
      </c>
      <c r="C807" s="153">
        <v>26045542</v>
      </c>
      <c r="D807" s="153">
        <v>26045542</v>
      </c>
      <c r="E807" s="153">
        <v>0</v>
      </c>
      <c r="F807" s="153">
        <v>26045542</v>
      </c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</row>
    <row r="808" spans="1:29" ht="19.5" customHeight="1" x14ac:dyDescent="0.2">
      <c r="A808" s="152">
        <v>22406</v>
      </c>
      <c r="B808" s="152" t="s">
        <v>325</v>
      </c>
      <c r="C808" s="153">
        <v>0</v>
      </c>
      <c r="D808" s="153">
        <v>0</v>
      </c>
      <c r="E808" s="153">
        <v>0</v>
      </c>
      <c r="F808" s="153">
        <v>0</v>
      </c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</row>
    <row r="809" spans="1:29" ht="19.5" customHeight="1" thickBot="1" x14ac:dyDescent="0.25">
      <c r="A809" s="154">
        <v>22407</v>
      </c>
      <c r="B809" s="154" t="s">
        <v>326</v>
      </c>
      <c r="C809" s="155">
        <v>0</v>
      </c>
      <c r="D809" s="155">
        <v>0</v>
      </c>
      <c r="E809" s="155">
        <v>0</v>
      </c>
      <c r="F809" s="155">
        <v>0</v>
      </c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</row>
    <row r="810" spans="1:29" ht="20.25" customHeight="1" thickBot="1" x14ac:dyDescent="0.25">
      <c r="A810" s="358" t="s">
        <v>310</v>
      </c>
      <c r="B810" s="359"/>
      <c r="C810" s="156">
        <f>SUM(C806:C809)</f>
        <v>26045542</v>
      </c>
      <c r="D810" s="156">
        <f>SUM(D806:D809)</f>
        <v>26045542</v>
      </c>
      <c r="E810" s="156">
        <f>SUM(E806:E809)</f>
        <v>0</v>
      </c>
      <c r="F810" s="156">
        <f>SUM(F806:F809)</f>
        <v>26045542</v>
      </c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</row>
    <row r="811" spans="1:29" ht="19.5" customHeight="1" x14ac:dyDescent="0.2">
      <c r="A811" s="150">
        <v>22408</v>
      </c>
      <c r="B811" s="150" t="s">
        <v>327</v>
      </c>
      <c r="C811" s="157">
        <v>2012801858</v>
      </c>
      <c r="D811" s="157">
        <v>2035801858</v>
      </c>
      <c r="E811" s="157">
        <v>0</v>
      </c>
      <c r="F811" s="157">
        <v>2035801858</v>
      </c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</row>
    <row r="812" spans="1:29" ht="19.5" customHeight="1" x14ac:dyDescent="0.2">
      <c r="A812" s="152">
        <v>22409</v>
      </c>
      <c r="B812" s="152" t="s">
        <v>328</v>
      </c>
      <c r="C812" s="158">
        <v>0</v>
      </c>
      <c r="D812" s="158">
        <v>0</v>
      </c>
      <c r="E812" s="158">
        <v>0</v>
      </c>
      <c r="F812" s="158">
        <v>0</v>
      </c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</row>
    <row r="813" spans="1:29" ht="19.5" customHeight="1" thickBot="1" x14ac:dyDescent="0.25">
      <c r="A813" s="154">
        <v>22410</v>
      </c>
      <c r="B813" s="154" t="s">
        <v>329</v>
      </c>
      <c r="C813" s="159">
        <v>0</v>
      </c>
      <c r="D813" s="159">
        <v>0</v>
      </c>
      <c r="E813" s="159">
        <v>0</v>
      </c>
      <c r="F813" s="159">
        <v>0</v>
      </c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</row>
    <row r="814" spans="1:29" ht="13.5" thickBot="1" x14ac:dyDescent="0.25">
      <c r="A814" s="358" t="s">
        <v>314</v>
      </c>
      <c r="B814" s="359"/>
      <c r="C814" s="156">
        <f>SUM(C811:C813)</f>
        <v>2012801858</v>
      </c>
      <c r="D814" s="156">
        <f>SUM(D811:D813)</f>
        <v>2035801858</v>
      </c>
      <c r="E814" s="156">
        <f>SUM(E811:E813)</f>
        <v>0</v>
      </c>
      <c r="F814" s="156">
        <f>SUM(F811:F813)</f>
        <v>2035801858</v>
      </c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</row>
    <row r="815" spans="1:29" ht="13.5" thickBot="1" x14ac:dyDescent="0.25">
      <c r="A815" s="358" t="s">
        <v>44</v>
      </c>
      <c r="B815" s="359"/>
      <c r="C815" s="156">
        <f>SUM(C810,C814)</f>
        <v>2038847400</v>
      </c>
      <c r="D815" s="156">
        <f>SUM(D810,D814)</f>
        <v>2061847400</v>
      </c>
      <c r="E815" s="156">
        <f>SUM(E810,E814)</f>
        <v>0</v>
      </c>
      <c r="F815" s="156">
        <f>SUM(F810,F814)</f>
        <v>2061847400</v>
      </c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</row>
    <row r="816" spans="1:29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</row>
    <row r="817" spans="1:29" ht="60.75" customHeight="1" x14ac:dyDescent="0.2">
      <c r="A817" s="13" t="s">
        <v>435</v>
      </c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</row>
    <row r="818" spans="1:29" ht="33.75" x14ac:dyDescent="0.2">
      <c r="A818" s="261" t="s">
        <v>436</v>
      </c>
      <c r="B818" s="261" t="s">
        <v>437</v>
      </c>
      <c r="C818" s="261" t="s">
        <v>438</v>
      </c>
      <c r="D818" s="261" t="s">
        <v>439</v>
      </c>
      <c r="E818" s="261" t="s">
        <v>440</v>
      </c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9" ht="24.75" customHeight="1" x14ac:dyDescent="0.2">
      <c r="A819" s="262" t="s">
        <v>461</v>
      </c>
      <c r="B819" s="262"/>
      <c r="C819" s="262"/>
      <c r="D819" s="262"/>
      <c r="E819" s="262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9" x14ac:dyDescent="0.2">
      <c r="A820" s="263" t="s">
        <v>441</v>
      </c>
      <c r="B820" s="262"/>
      <c r="C820" s="262"/>
      <c r="D820" s="262"/>
      <c r="E820" s="262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9" ht="67.5" x14ac:dyDescent="0.2">
      <c r="A821" s="264" t="s">
        <v>477</v>
      </c>
      <c r="B821" s="262"/>
      <c r="C821" s="262"/>
      <c r="D821" s="262"/>
      <c r="E821" s="262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9" ht="45" x14ac:dyDescent="0.2">
      <c r="A822" s="264" t="s">
        <v>442</v>
      </c>
      <c r="B822" s="262"/>
      <c r="C822" s="262"/>
      <c r="D822" s="262"/>
      <c r="E822" s="262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9" x14ac:dyDescent="0.2">
      <c r="A823" s="263" t="s">
        <v>443</v>
      </c>
      <c r="B823" s="262"/>
      <c r="C823" s="262"/>
      <c r="D823" s="262"/>
      <c r="E823" s="262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9" x14ac:dyDescent="0.2">
      <c r="A824" s="263" t="s">
        <v>444</v>
      </c>
      <c r="B824" s="256"/>
      <c r="C824" s="262"/>
      <c r="D824" s="262"/>
      <c r="E824" s="262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9" ht="22.5" x14ac:dyDescent="0.2">
      <c r="A825" s="265" t="s">
        <v>459</v>
      </c>
      <c r="B825" s="262"/>
      <c r="C825" s="262"/>
      <c r="D825" s="262"/>
      <c r="E825" s="262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9" ht="56.25" x14ac:dyDescent="0.2">
      <c r="A826" s="264" t="s">
        <v>445</v>
      </c>
      <c r="B826" s="262"/>
      <c r="C826" s="262"/>
      <c r="D826" s="262"/>
      <c r="E826" s="262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9" ht="72.75" customHeight="1" x14ac:dyDescent="0.2">
      <c r="A827" s="325"/>
      <c r="B827" s="325"/>
      <c r="C827" s="325"/>
      <c r="D827" s="292"/>
      <c r="E827" s="292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</row>
    <row r="828" spans="1:29" ht="69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</row>
    <row r="829" spans="1:29" ht="32.25" customHeight="1" x14ac:dyDescent="0.2">
      <c r="A829" s="360" t="s">
        <v>330</v>
      </c>
      <c r="B829" s="360"/>
      <c r="C829" s="360"/>
      <c r="D829" s="360"/>
      <c r="E829" s="360"/>
      <c r="F829" s="360"/>
      <c r="G829" s="360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</row>
    <row r="830" spans="1:29" ht="36" customHeight="1" thickBo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</row>
    <row r="831" spans="1:29" ht="13.5" customHeight="1" thickBot="1" x14ac:dyDescent="0.25">
      <c r="A831" s="350" t="s">
        <v>1</v>
      </c>
      <c r="B831" s="351"/>
      <c r="C831" s="332" t="s">
        <v>509</v>
      </c>
      <c r="D831" s="332" t="s">
        <v>480</v>
      </c>
      <c r="E831" s="332" t="s">
        <v>481</v>
      </c>
      <c r="F831" s="332" t="s">
        <v>459</v>
      </c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</row>
    <row r="832" spans="1:29" ht="15.75" customHeight="1" thickBot="1" x14ac:dyDescent="0.25">
      <c r="A832" s="164" t="s">
        <v>2</v>
      </c>
      <c r="B832" s="165" t="s">
        <v>3</v>
      </c>
      <c r="C832" s="339"/>
      <c r="D832" s="339"/>
      <c r="E832" s="339"/>
      <c r="F832" s="339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</row>
    <row r="833" spans="1:29" ht="29.25" customHeight="1" x14ac:dyDescent="0.2">
      <c r="A833" s="150">
        <v>22603</v>
      </c>
      <c r="B833" s="241" t="s">
        <v>331</v>
      </c>
      <c r="C833" s="151">
        <v>62000000</v>
      </c>
      <c r="D833" s="151">
        <v>0</v>
      </c>
      <c r="E833" s="151">
        <v>0</v>
      </c>
      <c r="F833" s="151">
        <v>0</v>
      </c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</row>
    <row r="834" spans="1:29" ht="29.25" customHeight="1" x14ac:dyDescent="0.2">
      <c r="A834" s="152">
        <v>22604</v>
      </c>
      <c r="B834" s="242" t="s">
        <v>332</v>
      </c>
      <c r="C834" s="153">
        <v>389800000</v>
      </c>
      <c r="D834" s="153">
        <v>564500000</v>
      </c>
      <c r="E834" s="153">
        <v>0</v>
      </c>
      <c r="F834" s="153">
        <v>564500000</v>
      </c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</row>
    <row r="835" spans="1:29" ht="29.25" customHeight="1" x14ac:dyDescent="0.2">
      <c r="A835" s="152">
        <v>22605</v>
      </c>
      <c r="B835" s="242" t="s">
        <v>333</v>
      </c>
      <c r="C835" s="153">
        <v>0</v>
      </c>
      <c r="D835" s="153">
        <v>0</v>
      </c>
      <c r="E835" s="153">
        <v>0</v>
      </c>
      <c r="F835" s="153">
        <v>0</v>
      </c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</row>
    <row r="836" spans="1:29" ht="29.25" customHeight="1" x14ac:dyDescent="0.2">
      <c r="A836" s="152">
        <v>2260601</v>
      </c>
      <c r="B836" s="242" t="s">
        <v>334</v>
      </c>
      <c r="C836" s="153">
        <v>0</v>
      </c>
      <c r="D836" s="153">
        <v>0</v>
      </c>
      <c r="E836" s="153">
        <v>0</v>
      </c>
      <c r="F836" s="153">
        <v>0</v>
      </c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</row>
    <row r="837" spans="1:29" ht="29.25" customHeight="1" x14ac:dyDescent="0.2">
      <c r="A837" s="152">
        <v>2260602</v>
      </c>
      <c r="B837" s="242" t="s">
        <v>335</v>
      </c>
      <c r="C837" s="153">
        <v>0</v>
      </c>
      <c r="D837" s="153">
        <v>0</v>
      </c>
      <c r="E837" s="153">
        <v>0</v>
      </c>
      <c r="F837" s="153">
        <v>0</v>
      </c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</row>
    <row r="838" spans="1:29" ht="29.25" customHeight="1" thickBot="1" x14ac:dyDescent="0.25">
      <c r="A838" s="154">
        <v>2260699</v>
      </c>
      <c r="B838" s="191" t="s">
        <v>336</v>
      </c>
      <c r="C838" s="155">
        <v>0</v>
      </c>
      <c r="D838" s="155">
        <v>0</v>
      </c>
      <c r="E838" s="155">
        <v>0</v>
      </c>
      <c r="F838" s="155">
        <v>0</v>
      </c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</row>
    <row r="839" spans="1:29" ht="17.25" customHeight="1" thickBot="1" x14ac:dyDescent="0.25">
      <c r="A839" s="358" t="s">
        <v>310</v>
      </c>
      <c r="B839" s="359"/>
      <c r="C839" s="156">
        <f>SUM(C833:C838)</f>
        <v>451800000</v>
      </c>
      <c r="D839" s="156">
        <f>SUM(D833:D838)</f>
        <v>564500000</v>
      </c>
      <c r="E839" s="156">
        <f>SUM(E833:E838)</f>
        <v>0</v>
      </c>
      <c r="F839" s="156">
        <f>SUM(F833:F838)</f>
        <v>564500000</v>
      </c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</row>
    <row r="840" spans="1:29" ht="29.25" customHeight="1" x14ac:dyDescent="0.2">
      <c r="A840" s="150">
        <v>22607</v>
      </c>
      <c r="B840" s="241" t="s">
        <v>337</v>
      </c>
      <c r="C840" s="157">
        <v>0</v>
      </c>
      <c r="D840" s="157">
        <v>0</v>
      </c>
      <c r="E840" s="157">
        <v>0</v>
      </c>
      <c r="F840" s="157">
        <v>0</v>
      </c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</row>
    <row r="841" spans="1:29" ht="29.25" customHeight="1" thickBot="1" x14ac:dyDescent="0.25">
      <c r="A841" s="313">
        <v>22608</v>
      </c>
      <c r="B841" s="314" t="s">
        <v>338</v>
      </c>
      <c r="C841" s="311">
        <v>0</v>
      </c>
      <c r="D841" s="311">
        <v>89500000</v>
      </c>
      <c r="E841" s="311">
        <v>0</v>
      </c>
      <c r="F841" s="311">
        <v>89500000</v>
      </c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</row>
    <row r="842" spans="1:29" ht="29.25" customHeight="1" thickBot="1" x14ac:dyDescent="0.25">
      <c r="A842" s="315">
        <v>22609</v>
      </c>
      <c r="B842" s="316" t="s">
        <v>462</v>
      </c>
      <c r="C842" s="312">
        <v>0</v>
      </c>
      <c r="D842" s="159">
        <v>0</v>
      </c>
      <c r="E842" s="159">
        <v>0</v>
      </c>
      <c r="F842" s="159">
        <v>0</v>
      </c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</row>
    <row r="843" spans="1:29" ht="17.25" customHeight="1" thickBot="1" x14ac:dyDescent="0.25">
      <c r="A843" s="404" t="s">
        <v>314</v>
      </c>
      <c r="B843" s="422"/>
      <c r="C843" s="156">
        <f>SUM(C840:C842)</f>
        <v>0</v>
      </c>
      <c r="D843" s="156">
        <f>SUM(D840:D842)</f>
        <v>89500000</v>
      </c>
      <c r="E843" s="156">
        <f>SUM(E840:E842)</f>
        <v>0</v>
      </c>
      <c r="F843" s="156">
        <f>SUM(F840:F842)</f>
        <v>89500000</v>
      </c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</row>
    <row r="844" spans="1:29" ht="17.25" customHeight="1" thickBot="1" x14ac:dyDescent="0.25">
      <c r="A844" s="358" t="s">
        <v>44</v>
      </c>
      <c r="B844" s="359"/>
      <c r="C844" s="156">
        <f>SUM(C839,C843)</f>
        <v>451800000</v>
      </c>
      <c r="D844" s="156">
        <f>SUM(D839,D843)</f>
        <v>654000000</v>
      </c>
      <c r="E844" s="156">
        <f>SUM(E839,E843)</f>
        <v>0</v>
      </c>
      <c r="F844" s="156">
        <f>SUM(F839,F843)</f>
        <v>654000000</v>
      </c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</row>
    <row r="845" spans="1:29" ht="52.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</row>
    <row r="846" spans="1:29" ht="63.75" customHeight="1" x14ac:dyDescent="0.2">
      <c r="A846" s="436" t="s">
        <v>435</v>
      </c>
      <c r="B846" s="436"/>
      <c r="C846" s="436"/>
      <c r="D846" s="436"/>
      <c r="E846" s="292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</row>
    <row r="847" spans="1:29" ht="22.5" x14ac:dyDescent="0.2">
      <c r="A847" s="261" t="s">
        <v>436</v>
      </c>
      <c r="B847" s="261" t="s">
        <v>446</v>
      </c>
      <c r="C847" s="261" t="s">
        <v>447</v>
      </c>
      <c r="D847" s="261" t="s">
        <v>440</v>
      </c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9" x14ac:dyDescent="0.2">
      <c r="A848" s="262" t="s">
        <v>461</v>
      </c>
      <c r="B848" s="262"/>
      <c r="C848" s="262"/>
      <c r="D848" s="262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9" x14ac:dyDescent="0.2">
      <c r="A849" s="263" t="s">
        <v>441</v>
      </c>
      <c r="B849" s="262"/>
      <c r="C849" s="262"/>
      <c r="D849" s="262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9" ht="67.5" x14ac:dyDescent="0.2">
      <c r="A850" s="264" t="s">
        <v>477</v>
      </c>
      <c r="B850" s="262"/>
      <c r="C850" s="262"/>
      <c r="D850" s="262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9" ht="45" x14ac:dyDescent="0.2">
      <c r="A851" s="264" t="s">
        <v>442</v>
      </c>
      <c r="B851" s="262"/>
      <c r="C851" s="262"/>
      <c r="D851" s="262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9" x14ac:dyDescent="0.2">
      <c r="A852" s="263" t="s">
        <v>443</v>
      </c>
      <c r="B852" s="262"/>
      <c r="C852" s="262"/>
      <c r="D852" s="262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9" x14ac:dyDescent="0.2">
      <c r="A853" s="263" t="s">
        <v>444</v>
      </c>
      <c r="B853" s="262"/>
      <c r="C853" s="262"/>
      <c r="D853" s="262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9" ht="22.5" x14ac:dyDescent="0.2">
      <c r="A854" s="265" t="s">
        <v>459</v>
      </c>
      <c r="B854" s="262"/>
      <c r="C854" s="262"/>
      <c r="D854" s="262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9" ht="56.25" x14ac:dyDescent="0.2">
      <c r="A855" s="264" t="s">
        <v>445</v>
      </c>
      <c r="B855" s="262"/>
      <c r="C855" s="262"/>
      <c r="D855" s="262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9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</row>
    <row r="857" spans="1:29" x14ac:dyDescent="0.2">
      <c r="A857" s="360" t="s">
        <v>339</v>
      </c>
      <c r="B857" s="360"/>
      <c r="C857" s="360"/>
      <c r="D857" s="360"/>
      <c r="E857" s="360"/>
      <c r="F857" s="360"/>
      <c r="G857" s="360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</row>
    <row r="858" spans="1:29" ht="13.5" thickBo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</row>
    <row r="859" spans="1:29" ht="13.5" thickBot="1" x14ac:dyDescent="0.25">
      <c r="A859" s="350" t="s">
        <v>1</v>
      </c>
      <c r="B859" s="351"/>
      <c r="C859" s="373" t="s">
        <v>509</v>
      </c>
      <c r="D859" s="332" t="s">
        <v>480</v>
      </c>
      <c r="E859" s="362" t="s">
        <v>481</v>
      </c>
      <c r="F859" s="330" t="s">
        <v>459</v>
      </c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</row>
    <row r="860" spans="1:29" ht="44.25" customHeight="1" thickBot="1" x14ac:dyDescent="0.25">
      <c r="A860" s="148" t="s">
        <v>2</v>
      </c>
      <c r="B860" s="149" t="s">
        <v>3</v>
      </c>
      <c r="C860" s="425"/>
      <c r="D860" s="339"/>
      <c r="E860" s="404"/>
      <c r="F860" s="364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</row>
    <row r="861" spans="1:29" ht="19.5" customHeight="1" x14ac:dyDescent="0.2">
      <c r="A861" s="150">
        <v>23104</v>
      </c>
      <c r="B861" s="150" t="s">
        <v>340</v>
      </c>
      <c r="C861" s="151">
        <v>0</v>
      </c>
      <c r="D861" s="151">
        <v>0</v>
      </c>
      <c r="E861" s="151">
        <v>0</v>
      </c>
      <c r="F861" s="151">
        <v>0</v>
      </c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</row>
    <row r="862" spans="1:29" ht="19.5" customHeight="1" x14ac:dyDescent="0.2">
      <c r="A862" s="152">
        <v>23109</v>
      </c>
      <c r="B862" s="152" t="s">
        <v>341</v>
      </c>
      <c r="C862" s="153">
        <v>0</v>
      </c>
      <c r="D862" s="153">
        <v>0</v>
      </c>
      <c r="E862" s="153">
        <v>0</v>
      </c>
      <c r="F862" s="153">
        <v>0</v>
      </c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</row>
    <row r="863" spans="1:29" ht="19.5" customHeight="1" thickBot="1" x14ac:dyDescent="0.25">
      <c r="A863" s="154">
        <v>2311001</v>
      </c>
      <c r="B863" s="154" t="s">
        <v>342</v>
      </c>
      <c r="C863" s="155">
        <v>0</v>
      </c>
      <c r="D863" s="155">
        <v>0</v>
      </c>
      <c r="E863" s="155">
        <v>0</v>
      </c>
      <c r="F863" s="155">
        <v>0</v>
      </c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</row>
    <row r="864" spans="1:29" ht="19.5" customHeight="1" thickBot="1" x14ac:dyDescent="0.25">
      <c r="A864" s="358" t="s">
        <v>310</v>
      </c>
      <c r="B864" s="359"/>
      <c r="C864" s="156">
        <f>SUM(C861:C863)</f>
        <v>0</v>
      </c>
      <c r="D864" s="156">
        <f>SUM(D861:D863)</f>
        <v>0</v>
      </c>
      <c r="E864" s="156">
        <f>SUM(E861:E863)</f>
        <v>0</v>
      </c>
      <c r="F864" s="156">
        <f>SUM(F861:F863)</f>
        <v>0</v>
      </c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</row>
    <row r="865" spans="1:29" ht="19.5" customHeight="1" x14ac:dyDescent="0.2">
      <c r="A865" s="150">
        <v>2311002</v>
      </c>
      <c r="B865" s="150" t="s">
        <v>343</v>
      </c>
      <c r="C865" s="157">
        <v>0</v>
      </c>
      <c r="D865" s="157">
        <v>0</v>
      </c>
      <c r="E865" s="157">
        <v>0</v>
      </c>
      <c r="F865" s="157">
        <v>0</v>
      </c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</row>
    <row r="866" spans="1:29" ht="19.5" customHeight="1" thickBot="1" x14ac:dyDescent="0.25">
      <c r="A866" s="154">
        <v>23116</v>
      </c>
      <c r="B866" s="154" t="s">
        <v>344</v>
      </c>
      <c r="C866" s="159">
        <v>0</v>
      </c>
      <c r="D866" s="159">
        <v>0</v>
      </c>
      <c r="E866" s="159">
        <v>0</v>
      </c>
      <c r="F866" s="159">
        <v>0</v>
      </c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</row>
    <row r="867" spans="1:29" ht="13.5" thickBot="1" x14ac:dyDescent="0.25">
      <c r="A867" s="358" t="s">
        <v>314</v>
      </c>
      <c r="B867" s="359"/>
      <c r="C867" s="156">
        <f>SUM(C865:C866)</f>
        <v>0</v>
      </c>
      <c r="D867" s="156">
        <f>SUM(D865:D866)</f>
        <v>0</v>
      </c>
      <c r="E867" s="156">
        <f>SUM(E865:E866)</f>
        <v>0</v>
      </c>
      <c r="F867" s="156">
        <f>SUM(F865:F866)</f>
        <v>0</v>
      </c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</row>
    <row r="868" spans="1:29" ht="13.5" thickBot="1" x14ac:dyDescent="0.25">
      <c r="A868" s="358" t="s">
        <v>44</v>
      </c>
      <c r="B868" s="359"/>
      <c r="C868" s="156">
        <f>SUM(C864,C867)</f>
        <v>0</v>
      </c>
      <c r="D868" s="156">
        <f>SUM(D864,D867)</f>
        <v>0</v>
      </c>
      <c r="E868" s="156">
        <f>SUM(E864,E867)</f>
        <v>0</v>
      </c>
      <c r="F868" s="156">
        <f>SUM(F864,F867)</f>
        <v>0</v>
      </c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</row>
    <row r="869" spans="1:29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</row>
    <row r="870" spans="1:29" x14ac:dyDescent="0.2">
      <c r="A870" s="324"/>
      <c r="B870" s="324"/>
      <c r="C870" s="324"/>
      <c r="D870" s="292"/>
      <c r="E870" s="292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</row>
    <row r="871" spans="1:29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</row>
    <row r="872" spans="1:29" x14ac:dyDescent="0.2">
      <c r="A872" s="360" t="s">
        <v>345</v>
      </c>
      <c r="B872" s="360"/>
      <c r="C872" s="360"/>
      <c r="D872" s="360"/>
      <c r="E872" s="360"/>
      <c r="F872" s="360"/>
      <c r="G872" s="360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</row>
    <row r="873" spans="1:29" ht="13.5" thickBo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</row>
    <row r="874" spans="1:29" ht="13.5" thickBot="1" x14ac:dyDescent="0.25">
      <c r="A874" s="350" t="s">
        <v>1</v>
      </c>
      <c r="B874" s="351"/>
      <c r="C874" s="373" t="s">
        <v>509</v>
      </c>
      <c r="D874" s="332" t="s">
        <v>480</v>
      </c>
      <c r="E874" s="332" t="s">
        <v>481</v>
      </c>
      <c r="F874" s="330" t="s">
        <v>459</v>
      </c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</row>
    <row r="875" spans="1:29" ht="13.5" thickBot="1" x14ac:dyDescent="0.25">
      <c r="A875" s="148" t="s">
        <v>2</v>
      </c>
      <c r="B875" s="149" t="s">
        <v>3</v>
      </c>
      <c r="C875" s="425"/>
      <c r="D875" s="339"/>
      <c r="E875" s="339"/>
      <c r="F875" s="364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</row>
    <row r="876" spans="1:29" x14ac:dyDescent="0.2">
      <c r="A876" s="150">
        <v>22202</v>
      </c>
      <c r="B876" s="241" t="s">
        <v>346</v>
      </c>
      <c r="C876" s="151">
        <v>0</v>
      </c>
      <c r="D876" s="151">
        <v>0</v>
      </c>
      <c r="E876" s="151">
        <v>0</v>
      </c>
      <c r="F876" s="151">
        <v>0</v>
      </c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</row>
    <row r="877" spans="1:29" x14ac:dyDescent="0.2">
      <c r="A877" s="152">
        <v>22203</v>
      </c>
      <c r="B877" s="242" t="s">
        <v>347</v>
      </c>
      <c r="C877" s="153">
        <v>0</v>
      </c>
      <c r="D877" s="153">
        <v>0</v>
      </c>
      <c r="E877" s="153">
        <v>0</v>
      </c>
      <c r="F877" s="153">
        <v>0</v>
      </c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</row>
    <row r="878" spans="1:29" ht="13.5" thickBot="1" x14ac:dyDescent="0.25">
      <c r="A878" s="154">
        <v>22209</v>
      </c>
      <c r="B878" s="243" t="s">
        <v>348</v>
      </c>
      <c r="C878" s="155">
        <v>0</v>
      </c>
      <c r="D878" s="155">
        <v>0</v>
      </c>
      <c r="E878" s="155">
        <v>0</v>
      </c>
      <c r="F878" s="155">
        <v>0</v>
      </c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</row>
    <row r="879" spans="1:29" ht="13.5" thickBot="1" x14ac:dyDescent="0.25">
      <c r="A879" s="358" t="s">
        <v>310</v>
      </c>
      <c r="B879" s="359"/>
      <c r="C879" s="156">
        <f>SUM(C876:C878)</f>
        <v>0</v>
      </c>
      <c r="D879" s="156">
        <f>SUM(D876:D878)</f>
        <v>0</v>
      </c>
      <c r="E879" s="156">
        <f>SUM(E876:E878)</f>
        <v>0</v>
      </c>
      <c r="F879" s="156">
        <f>SUM(F876:F878)</f>
        <v>0</v>
      </c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</row>
    <row r="880" spans="1:29" ht="12.75" customHeight="1" x14ac:dyDescent="0.2">
      <c r="A880" s="150">
        <v>22205</v>
      </c>
      <c r="B880" s="244" t="s">
        <v>349</v>
      </c>
      <c r="C880" s="157">
        <v>0</v>
      </c>
      <c r="D880" s="157">
        <v>0</v>
      </c>
      <c r="E880" s="157">
        <v>0</v>
      </c>
      <c r="F880" s="157">
        <v>0</v>
      </c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</row>
    <row r="881" spans="1:29" x14ac:dyDescent="0.2">
      <c r="A881" s="152">
        <v>22206</v>
      </c>
      <c r="B881" s="246" t="s">
        <v>350</v>
      </c>
      <c r="C881" s="158">
        <v>0</v>
      </c>
      <c r="D881" s="158">
        <v>0</v>
      </c>
      <c r="E881" s="158">
        <v>0</v>
      </c>
      <c r="F881" s="158">
        <v>0</v>
      </c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</row>
    <row r="882" spans="1:29" ht="13.5" thickBot="1" x14ac:dyDescent="0.25">
      <c r="A882" s="154">
        <v>22210</v>
      </c>
      <c r="B882" s="245" t="s">
        <v>351</v>
      </c>
      <c r="C882" s="159">
        <v>0</v>
      </c>
      <c r="D882" s="159">
        <v>0</v>
      </c>
      <c r="E882" s="159">
        <v>0</v>
      </c>
      <c r="F882" s="159">
        <v>0</v>
      </c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</row>
    <row r="883" spans="1:29" ht="13.5" thickBot="1" x14ac:dyDescent="0.25">
      <c r="A883" s="358" t="s">
        <v>314</v>
      </c>
      <c r="B883" s="359"/>
      <c r="C883" s="156">
        <f>SUM(C880:C882)</f>
        <v>0</v>
      </c>
      <c r="D883" s="156">
        <f t="shared" ref="D883:E883" si="42">SUM(D880:D882)</f>
        <v>0</v>
      </c>
      <c r="E883" s="156">
        <f t="shared" si="42"/>
        <v>0</v>
      </c>
      <c r="F883" s="156">
        <f>SUM(F880:F882)</f>
        <v>0</v>
      </c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</row>
    <row r="884" spans="1:29" ht="13.5" thickBot="1" x14ac:dyDescent="0.25">
      <c r="A884" s="358" t="s">
        <v>44</v>
      </c>
      <c r="B884" s="359"/>
      <c r="C884" s="156">
        <f>SUM(C879,C883)</f>
        <v>0</v>
      </c>
      <c r="D884" s="156">
        <f t="shared" ref="D884:E884" si="43">SUM(D879,D883)</f>
        <v>0</v>
      </c>
      <c r="E884" s="156">
        <f t="shared" si="43"/>
        <v>0</v>
      </c>
      <c r="F884" s="156">
        <f>SUM(F879,F883)</f>
        <v>0</v>
      </c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</row>
    <row r="885" spans="1:29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</row>
    <row r="886" spans="1:29" x14ac:dyDescent="0.2">
      <c r="A886" s="324"/>
      <c r="B886" s="324"/>
      <c r="C886" s="324"/>
      <c r="D886" s="292"/>
      <c r="E886" s="292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</row>
    <row r="887" spans="1:29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</row>
    <row r="888" spans="1:29" ht="26.25" customHeight="1" x14ac:dyDescent="0.2">
      <c r="A888" s="360" t="s">
        <v>352</v>
      </c>
      <c r="B888" s="360"/>
      <c r="C888" s="360"/>
      <c r="D888" s="360"/>
      <c r="E888" s="360"/>
      <c r="F888" s="360"/>
      <c r="G888" s="360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</row>
    <row r="889" spans="1:29" ht="31.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</row>
    <row r="890" spans="1:29" ht="23.25" customHeight="1" thickBot="1" x14ac:dyDescent="0.25">
      <c r="A890" s="90"/>
      <c r="B890" s="91"/>
      <c r="C890" s="255"/>
      <c r="D890" s="255"/>
      <c r="E890" s="255"/>
      <c r="F890" s="255"/>
      <c r="G890" s="426" t="s">
        <v>431</v>
      </c>
      <c r="H890" s="426"/>
      <c r="I890" s="426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</row>
    <row r="891" spans="1:29" ht="13.5" customHeight="1" thickBot="1" x14ac:dyDescent="0.25">
      <c r="A891" s="350" t="s">
        <v>86</v>
      </c>
      <c r="B891" s="351"/>
      <c r="C891" s="384" t="s">
        <v>509</v>
      </c>
      <c r="D891" s="328" t="s">
        <v>480</v>
      </c>
      <c r="E891" s="328" t="s">
        <v>510</v>
      </c>
      <c r="F891" s="384" t="s">
        <v>459</v>
      </c>
      <c r="G891" s="384" t="s">
        <v>511</v>
      </c>
      <c r="H891" s="384" t="s">
        <v>473</v>
      </c>
      <c r="I891" s="384" t="s">
        <v>485</v>
      </c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</row>
    <row r="892" spans="1:29" ht="32.25" customHeight="1" thickBot="1" x14ac:dyDescent="0.25">
      <c r="A892" s="29" t="s">
        <v>2</v>
      </c>
      <c r="B892" s="30" t="s">
        <v>3</v>
      </c>
      <c r="C892" s="384"/>
      <c r="D892" s="329"/>
      <c r="E892" s="329"/>
      <c r="F892" s="384"/>
      <c r="G892" s="384"/>
      <c r="H892" s="384"/>
      <c r="I892" s="384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</row>
    <row r="893" spans="1:29" x14ac:dyDescent="0.2">
      <c r="A893" s="105">
        <v>2211101</v>
      </c>
      <c r="B893" s="225" t="s">
        <v>353</v>
      </c>
      <c r="C893" s="279">
        <v>0</v>
      </c>
      <c r="D893" s="279">
        <v>0</v>
      </c>
      <c r="E893" s="279">
        <v>0</v>
      </c>
      <c r="F893" s="279">
        <v>0</v>
      </c>
      <c r="G893" s="286">
        <v>0</v>
      </c>
      <c r="H893" s="286">
        <v>0</v>
      </c>
      <c r="I893" s="286">
        <v>0</v>
      </c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</row>
    <row r="894" spans="1:29" ht="13.5" thickBot="1" x14ac:dyDescent="0.25">
      <c r="A894" s="109">
        <v>2211102</v>
      </c>
      <c r="B894" s="228" t="s">
        <v>354</v>
      </c>
      <c r="C894" s="279">
        <v>0</v>
      </c>
      <c r="D894" s="279">
        <v>0</v>
      </c>
      <c r="E894" s="279">
        <v>0</v>
      </c>
      <c r="F894" s="279">
        <v>0</v>
      </c>
      <c r="G894" s="279">
        <v>0</v>
      </c>
      <c r="H894" s="279">
        <v>0</v>
      </c>
      <c r="I894" s="279">
        <v>0</v>
      </c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</row>
    <row r="895" spans="1:29" ht="13.5" thickBot="1" x14ac:dyDescent="0.25">
      <c r="A895" s="350" t="s">
        <v>8</v>
      </c>
      <c r="B895" s="351"/>
      <c r="C895" s="281">
        <f>SUM(C893:C894)</f>
        <v>0</v>
      </c>
      <c r="D895" s="281">
        <f t="shared" ref="D895:E895" si="44">SUM(D893:D894)</f>
        <v>0</v>
      </c>
      <c r="E895" s="281">
        <f t="shared" si="44"/>
        <v>0</v>
      </c>
      <c r="F895" s="281">
        <f>SUM(F893:F894)</f>
        <v>0</v>
      </c>
      <c r="G895" s="281">
        <f>SUM(G893:G894)</f>
        <v>0</v>
      </c>
      <c r="H895" s="281">
        <f>SUM(H893:H894)</f>
        <v>0</v>
      </c>
      <c r="I895" s="281">
        <f>SUM(I893:I894)</f>
        <v>0</v>
      </c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</row>
    <row r="896" spans="1:29" ht="42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</row>
    <row r="897" spans="1:29" ht="45" customHeight="1" x14ac:dyDescent="0.2">
      <c r="A897" s="403"/>
      <c r="B897" s="403"/>
      <c r="C897" s="403"/>
      <c r="D897" s="292"/>
      <c r="E897" s="292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</row>
    <row r="898" spans="1:29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</row>
    <row r="899" spans="1:29" x14ac:dyDescent="0.2">
      <c r="A899" s="356" t="s">
        <v>355</v>
      </c>
      <c r="B899" s="356"/>
      <c r="C899" s="356"/>
      <c r="D899" s="17"/>
      <c r="E899" s="17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</row>
    <row r="900" spans="1:29" ht="6" customHeight="1" thickBo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</row>
    <row r="901" spans="1:29" ht="13.5" thickBot="1" x14ac:dyDescent="0.25">
      <c r="A901" s="350" t="s">
        <v>1</v>
      </c>
      <c r="B901" s="380"/>
      <c r="C901" s="332" t="s">
        <v>509</v>
      </c>
      <c r="D901" s="332" t="s">
        <v>541</v>
      </c>
      <c r="E901" s="332" t="s">
        <v>480</v>
      </c>
      <c r="F901" s="332" t="s">
        <v>481</v>
      </c>
      <c r="G901" s="332" t="s">
        <v>459</v>
      </c>
      <c r="H901" s="332" t="s">
        <v>464</v>
      </c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</row>
    <row r="902" spans="1:29" ht="32.25" customHeight="1" thickBot="1" x14ac:dyDescent="0.25">
      <c r="A902" s="29" t="s">
        <v>2</v>
      </c>
      <c r="B902" s="89" t="s">
        <v>3</v>
      </c>
      <c r="C902" s="339"/>
      <c r="D902" s="339"/>
      <c r="E902" s="339"/>
      <c r="F902" s="339"/>
      <c r="G902" s="339"/>
      <c r="H902" s="339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</row>
    <row r="903" spans="1:29" ht="13.5" thickBot="1" x14ac:dyDescent="0.25">
      <c r="A903" s="105">
        <v>22501</v>
      </c>
      <c r="B903" s="225" t="s">
        <v>356</v>
      </c>
      <c r="C903" s="114">
        <v>0</v>
      </c>
      <c r="D903" s="114">
        <v>0</v>
      </c>
      <c r="E903" s="114">
        <v>0</v>
      </c>
      <c r="F903" s="129">
        <v>0</v>
      </c>
      <c r="G903" s="114">
        <v>0</v>
      </c>
      <c r="H903" s="129">
        <v>0</v>
      </c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</row>
    <row r="904" spans="1:29" ht="13.5" thickBot="1" x14ac:dyDescent="0.25">
      <c r="A904" s="97">
        <v>22599</v>
      </c>
      <c r="B904" s="317" t="s">
        <v>463</v>
      </c>
      <c r="C904" s="318">
        <v>0</v>
      </c>
      <c r="D904" s="318">
        <v>0</v>
      </c>
      <c r="E904" s="318">
        <v>0</v>
      </c>
      <c r="F904" s="319">
        <v>0</v>
      </c>
      <c r="G904" s="318">
        <v>0</v>
      </c>
      <c r="H904" s="319">
        <v>0</v>
      </c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</row>
    <row r="905" spans="1:29" ht="13.5" thickBot="1" x14ac:dyDescent="0.25">
      <c r="A905" s="350" t="s">
        <v>8</v>
      </c>
      <c r="B905" s="380"/>
      <c r="C905" s="101">
        <f t="shared" ref="C905:H905" si="45">SUM(C903:C903)</f>
        <v>0</v>
      </c>
      <c r="D905" s="101">
        <f t="shared" si="45"/>
        <v>0</v>
      </c>
      <c r="E905" s="101">
        <f t="shared" si="45"/>
        <v>0</v>
      </c>
      <c r="F905" s="101">
        <f t="shared" si="45"/>
        <v>0</v>
      </c>
      <c r="G905" s="101">
        <f t="shared" si="45"/>
        <v>0</v>
      </c>
      <c r="H905" s="101">
        <f t="shared" si="45"/>
        <v>0</v>
      </c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</row>
    <row r="906" spans="1:29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</row>
    <row r="907" spans="1:29" x14ac:dyDescent="0.2">
      <c r="A907" s="403"/>
      <c r="B907" s="403"/>
      <c r="C907" s="403"/>
      <c r="D907" s="292"/>
      <c r="E907" s="292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</row>
    <row r="908" spans="1:29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</row>
    <row r="909" spans="1:29" x14ac:dyDescent="0.2">
      <c r="A909" s="356" t="s">
        <v>357</v>
      </c>
      <c r="B909" s="356"/>
      <c r="C909" s="356"/>
      <c r="D909" s="17"/>
      <c r="E909" s="17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</row>
    <row r="910" spans="1:29" ht="8.25" customHeight="1" thickBo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</row>
    <row r="911" spans="1:29" ht="13.5" thickBot="1" x14ac:dyDescent="0.25">
      <c r="A911" s="112" t="s">
        <v>1</v>
      </c>
      <c r="B911" s="123"/>
      <c r="C911" s="332" t="s">
        <v>509</v>
      </c>
      <c r="D911" s="332" t="s">
        <v>480</v>
      </c>
      <c r="E911" s="332" t="s">
        <v>481</v>
      </c>
      <c r="F911" s="332" t="s">
        <v>459</v>
      </c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</row>
    <row r="912" spans="1:29" ht="15.75" customHeight="1" thickBot="1" x14ac:dyDescent="0.25">
      <c r="A912" s="103" t="s">
        <v>2</v>
      </c>
      <c r="B912" s="103" t="s">
        <v>3</v>
      </c>
      <c r="C912" s="339"/>
      <c r="D912" s="339"/>
      <c r="E912" s="339"/>
      <c r="F912" s="339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</row>
    <row r="913" spans="1:29" ht="21.75" customHeight="1" x14ac:dyDescent="0.2">
      <c r="A913" s="105">
        <v>21601</v>
      </c>
      <c r="B913" s="188" t="s">
        <v>358</v>
      </c>
      <c r="C913" s="166">
        <v>287760729</v>
      </c>
      <c r="D913" s="166">
        <v>263143194</v>
      </c>
      <c r="E913" s="166">
        <v>0</v>
      </c>
      <c r="F913" s="166">
        <v>263143194</v>
      </c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</row>
    <row r="914" spans="1:29" ht="21.75" customHeight="1" x14ac:dyDescent="0.2">
      <c r="A914" s="107">
        <v>22101</v>
      </c>
      <c r="B914" s="190" t="s">
        <v>359</v>
      </c>
      <c r="C914" s="117">
        <v>972061</v>
      </c>
      <c r="D914" s="117">
        <v>972061</v>
      </c>
      <c r="E914" s="117">
        <v>0</v>
      </c>
      <c r="F914" s="117">
        <v>972061</v>
      </c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</row>
    <row r="915" spans="1:29" ht="21.75" customHeight="1" x14ac:dyDescent="0.2">
      <c r="A915" s="107">
        <v>22102</v>
      </c>
      <c r="B915" s="190" t="s">
        <v>360</v>
      </c>
      <c r="C915" s="117">
        <v>41126374</v>
      </c>
      <c r="D915" s="117">
        <v>40723135</v>
      </c>
      <c r="E915" s="117">
        <v>0</v>
      </c>
      <c r="F915" s="117">
        <v>40723135</v>
      </c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</row>
    <row r="916" spans="1:29" ht="21.75" customHeight="1" x14ac:dyDescent="0.2">
      <c r="A916" s="107">
        <v>22103</v>
      </c>
      <c r="B916" s="190" t="s">
        <v>361</v>
      </c>
      <c r="C916" s="117">
        <v>0</v>
      </c>
      <c r="D916" s="117">
        <v>-2097279</v>
      </c>
      <c r="E916" s="117">
        <v>0</v>
      </c>
      <c r="F916" s="117">
        <v>-2097279</v>
      </c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</row>
    <row r="917" spans="1:29" ht="21.75" customHeight="1" x14ac:dyDescent="0.2">
      <c r="A917" s="107">
        <v>22104</v>
      </c>
      <c r="B917" s="190" t="s">
        <v>362</v>
      </c>
      <c r="C917" s="117">
        <v>0</v>
      </c>
      <c r="D917" s="117">
        <v>0</v>
      </c>
      <c r="E917" s="117">
        <v>0</v>
      </c>
      <c r="F917" s="117">
        <v>0</v>
      </c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</row>
    <row r="918" spans="1:29" ht="21.75" customHeight="1" x14ac:dyDescent="0.2">
      <c r="A918" s="107">
        <v>22105</v>
      </c>
      <c r="B918" s="190" t="s">
        <v>363</v>
      </c>
      <c r="C918" s="117">
        <v>0</v>
      </c>
      <c r="D918" s="117">
        <v>0</v>
      </c>
      <c r="E918" s="117">
        <v>0</v>
      </c>
      <c r="F918" s="117">
        <v>0</v>
      </c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</row>
    <row r="919" spans="1:29" ht="21.75" customHeight="1" x14ac:dyDescent="0.2">
      <c r="A919" s="107">
        <v>22106</v>
      </c>
      <c r="B919" s="190" t="s">
        <v>364</v>
      </c>
      <c r="C919" s="117">
        <v>0</v>
      </c>
      <c r="D919" s="117">
        <v>0</v>
      </c>
      <c r="E919" s="117">
        <v>0</v>
      </c>
      <c r="F919" s="117">
        <v>0</v>
      </c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</row>
    <row r="920" spans="1:29" ht="21.75" customHeight="1" x14ac:dyDescent="0.2">
      <c r="A920" s="107">
        <v>22107</v>
      </c>
      <c r="B920" s="190" t="s">
        <v>365</v>
      </c>
      <c r="C920" s="117">
        <v>181875715</v>
      </c>
      <c r="D920" s="117">
        <v>183915419</v>
      </c>
      <c r="E920" s="117">
        <v>0</v>
      </c>
      <c r="F920" s="117">
        <v>183915419</v>
      </c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</row>
    <row r="921" spans="1:29" ht="21.75" customHeight="1" x14ac:dyDescent="0.2">
      <c r="A921" s="107">
        <v>22108</v>
      </c>
      <c r="B921" s="190" t="s">
        <v>366</v>
      </c>
      <c r="C921" s="117">
        <v>266956418</v>
      </c>
      <c r="D921" s="117">
        <v>265350980</v>
      </c>
      <c r="E921" s="117">
        <v>0</v>
      </c>
      <c r="F921" s="117">
        <v>265350980</v>
      </c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</row>
    <row r="922" spans="1:29" ht="21.75" customHeight="1" x14ac:dyDescent="0.2">
      <c r="A922" s="107">
        <v>22109</v>
      </c>
      <c r="B922" s="190" t="s">
        <v>367</v>
      </c>
      <c r="C922" s="117">
        <v>14835427</v>
      </c>
      <c r="D922" s="117">
        <v>11608382</v>
      </c>
      <c r="E922" s="117">
        <v>0</v>
      </c>
      <c r="F922" s="117">
        <v>11608382</v>
      </c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</row>
    <row r="923" spans="1:29" ht="21.75" customHeight="1" x14ac:dyDescent="0.2">
      <c r="A923" s="107">
        <v>22110</v>
      </c>
      <c r="B923" s="190" t="s">
        <v>368</v>
      </c>
      <c r="C923" s="117">
        <v>0</v>
      </c>
      <c r="D923" s="117">
        <v>0</v>
      </c>
      <c r="E923" s="117">
        <v>0</v>
      </c>
      <c r="F923" s="117">
        <v>0</v>
      </c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</row>
    <row r="924" spans="1:29" ht="21.75" customHeight="1" thickBot="1" x14ac:dyDescent="0.25">
      <c r="A924" s="109">
        <v>22121</v>
      </c>
      <c r="B924" s="191" t="s">
        <v>369</v>
      </c>
      <c r="C924" s="119">
        <v>0</v>
      </c>
      <c r="D924" s="119">
        <v>0</v>
      </c>
      <c r="E924" s="119">
        <v>0</v>
      </c>
      <c r="F924" s="119">
        <v>0</v>
      </c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</row>
    <row r="925" spans="1:29" ht="13.5" thickBot="1" x14ac:dyDescent="0.25">
      <c r="A925" s="142" t="s">
        <v>44</v>
      </c>
      <c r="B925" s="167"/>
      <c r="C925" s="101">
        <f>SUM(C913:C924)</f>
        <v>793526724</v>
      </c>
      <c r="D925" s="101">
        <f>SUM(D913:D924)</f>
        <v>763615892</v>
      </c>
      <c r="E925" s="101">
        <f>SUM(E913:E924)</f>
        <v>0</v>
      </c>
      <c r="F925" s="101">
        <f>SUM(F913:F924)</f>
        <v>763615892</v>
      </c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</row>
    <row r="926" spans="1:29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</row>
    <row r="927" spans="1:29" x14ac:dyDescent="0.2">
      <c r="A927" s="403"/>
      <c r="B927" s="403"/>
      <c r="C927" s="403"/>
      <c r="D927" s="292"/>
      <c r="E927" s="292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</row>
    <row r="928" spans="1:29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</row>
    <row r="929" spans="1:29" x14ac:dyDescent="0.2">
      <c r="A929" s="360" t="s">
        <v>370</v>
      </c>
      <c r="B929" s="360"/>
      <c r="C929" s="360"/>
      <c r="D929" s="360"/>
      <c r="E929" s="360"/>
      <c r="F929" s="360"/>
      <c r="G929" s="360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</row>
    <row r="930" spans="1:29" ht="13.5" thickBo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</row>
    <row r="931" spans="1:29" ht="13.5" thickBot="1" x14ac:dyDescent="0.25">
      <c r="A931" s="350" t="s">
        <v>371</v>
      </c>
      <c r="B931" s="351"/>
      <c r="C931" s="370" t="s">
        <v>465</v>
      </c>
      <c r="D931" s="370" t="s">
        <v>466</v>
      </c>
      <c r="E931" s="370" t="s">
        <v>467</v>
      </c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9" ht="20.25" customHeight="1" thickBot="1" x14ac:dyDescent="0.25">
      <c r="A932" s="168" t="s">
        <v>372</v>
      </c>
      <c r="B932" s="103" t="s">
        <v>3</v>
      </c>
      <c r="C932" s="371"/>
      <c r="D932" s="371"/>
      <c r="E932" s="371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9" x14ac:dyDescent="0.2">
      <c r="A933" s="169" t="s">
        <v>375</v>
      </c>
      <c r="B933" s="248" t="s">
        <v>421</v>
      </c>
      <c r="C933" s="114">
        <v>12837700</v>
      </c>
      <c r="D933" s="114">
        <v>14281184</v>
      </c>
      <c r="E933" s="114">
        <v>-1443484</v>
      </c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9" x14ac:dyDescent="0.2">
      <c r="A934" s="170" t="s">
        <v>376</v>
      </c>
      <c r="B934" s="237" t="s">
        <v>418</v>
      </c>
      <c r="C934" s="117">
        <v>29715160</v>
      </c>
      <c r="D934" s="117">
        <v>29265994</v>
      </c>
      <c r="E934" s="117">
        <v>449166</v>
      </c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9" x14ac:dyDescent="0.2">
      <c r="A935" s="170" t="s">
        <v>377</v>
      </c>
      <c r="B935" s="249" t="s">
        <v>422</v>
      </c>
      <c r="C935" s="117">
        <v>400160</v>
      </c>
      <c r="D935" s="117">
        <v>404650</v>
      </c>
      <c r="E935" s="117">
        <v>-4490</v>
      </c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9" x14ac:dyDescent="0.2">
      <c r="A936" s="171" t="s">
        <v>378</v>
      </c>
      <c r="B936" s="250" t="s">
        <v>423</v>
      </c>
      <c r="C936" s="172">
        <v>100000</v>
      </c>
      <c r="D936" s="172">
        <v>94004</v>
      </c>
      <c r="E936" s="172">
        <v>5996</v>
      </c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9" x14ac:dyDescent="0.2">
      <c r="A937" s="171" t="s">
        <v>379</v>
      </c>
      <c r="B937" s="250" t="s">
        <v>424</v>
      </c>
      <c r="C937" s="172">
        <v>20116500</v>
      </c>
      <c r="D937" s="172">
        <v>18869418</v>
      </c>
      <c r="E937" s="172">
        <v>1247082</v>
      </c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9" x14ac:dyDescent="0.2">
      <c r="A938" s="171" t="s">
        <v>380</v>
      </c>
      <c r="B938" s="250" t="s">
        <v>425</v>
      </c>
      <c r="C938" s="172">
        <v>0</v>
      </c>
      <c r="D938" s="172">
        <v>0</v>
      </c>
      <c r="E938" s="172">
        <v>0</v>
      </c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9" x14ac:dyDescent="0.2">
      <c r="A939" s="171" t="s">
        <v>381</v>
      </c>
      <c r="B939" s="250" t="s">
        <v>426</v>
      </c>
      <c r="C939" s="172">
        <v>0</v>
      </c>
      <c r="D939" s="172">
        <v>0</v>
      </c>
      <c r="E939" s="172">
        <v>0</v>
      </c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9" x14ac:dyDescent="0.2">
      <c r="A940" s="171" t="s">
        <v>382</v>
      </c>
      <c r="B940" s="250" t="s">
        <v>427</v>
      </c>
      <c r="C940" s="172">
        <v>450000</v>
      </c>
      <c r="D940" s="172">
        <v>8955595</v>
      </c>
      <c r="E940" s="172">
        <v>-8505595</v>
      </c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9" x14ac:dyDescent="0.2">
      <c r="A941" s="171" t="s">
        <v>383</v>
      </c>
      <c r="B941" s="250" t="s">
        <v>428</v>
      </c>
      <c r="C941" s="172">
        <v>150</v>
      </c>
      <c r="D941" s="172">
        <v>359287</v>
      </c>
      <c r="E941" s="172">
        <v>-359137</v>
      </c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9" x14ac:dyDescent="0.2">
      <c r="A942" s="171" t="s">
        <v>384</v>
      </c>
      <c r="B942" s="250" t="s">
        <v>429</v>
      </c>
      <c r="C942" s="172">
        <v>0</v>
      </c>
      <c r="D942" s="172">
        <v>0</v>
      </c>
      <c r="E942" s="172">
        <v>0</v>
      </c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9" ht="13.5" thickBot="1" x14ac:dyDescent="0.25">
      <c r="A943" s="173" t="s">
        <v>385</v>
      </c>
      <c r="B943" s="247" t="s">
        <v>430</v>
      </c>
      <c r="C943" s="119">
        <v>9446728</v>
      </c>
      <c r="D943" s="119">
        <v>0</v>
      </c>
      <c r="E943" s="119">
        <v>9446728</v>
      </c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9" ht="13.5" thickBot="1" x14ac:dyDescent="0.25">
      <c r="A944" s="376" t="s">
        <v>44</v>
      </c>
      <c r="B944" s="377"/>
      <c r="C944" s="174">
        <f>SUM(C933:C943)</f>
        <v>73066398</v>
      </c>
      <c r="D944" s="174">
        <f>SUM(D933:D943)</f>
        <v>72230132</v>
      </c>
      <c r="E944" s="174">
        <f>SUM(E933:E943)</f>
        <v>836266</v>
      </c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9" x14ac:dyDescent="0.2">
      <c r="A945" s="19"/>
      <c r="B945" s="20"/>
      <c r="C945" s="20"/>
      <c r="D945" s="20"/>
      <c r="E945" s="20"/>
      <c r="F945" s="20"/>
      <c r="G945" s="14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</row>
    <row r="946" spans="1:29" ht="13.5" thickBot="1" x14ac:dyDescent="0.25">
      <c r="A946" s="2"/>
      <c r="B946" s="14"/>
      <c r="C946" s="14"/>
      <c r="D946" s="14"/>
      <c r="E946" s="14"/>
      <c r="F946" s="14"/>
      <c r="G946" s="14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</row>
    <row r="947" spans="1:29" ht="23.25" customHeight="1" thickBot="1" x14ac:dyDescent="0.25">
      <c r="A947" s="112" t="s">
        <v>373</v>
      </c>
      <c r="B947" s="104"/>
      <c r="C947" s="370" t="s">
        <v>468</v>
      </c>
      <c r="D947" s="370" t="s">
        <v>469</v>
      </c>
      <c r="E947" s="370" t="s">
        <v>470</v>
      </c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9" ht="15" customHeight="1" thickBot="1" x14ac:dyDescent="0.25">
      <c r="A948" s="168" t="s">
        <v>372</v>
      </c>
      <c r="B948" s="103" t="s">
        <v>3</v>
      </c>
      <c r="C948" s="371"/>
      <c r="D948" s="371"/>
      <c r="E948" s="371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9" x14ac:dyDescent="0.2">
      <c r="A949" s="175">
        <v>21</v>
      </c>
      <c r="B949" s="241" t="s">
        <v>408</v>
      </c>
      <c r="C949" s="114">
        <v>10340800</v>
      </c>
      <c r="D949" s="114">
        <v>8031521</v>
      </c>
      <c r="E949" s="114">
        <v>2309279</v>
      </c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9" x14ac:dyDescent="0.2">
      <c r="A950" s="175">
        <v>22</v>
      </c>
      <c r="B950" s="242" t="s">
        <v>409</v>
      </c>
      <c r="C950" s="176">
        <v>14084560</v>
      </c>
      <c r="D950" s="176">
        <v>12312617</v>
      </c>
      <c r="E950" s="176">
        <v>1771943</v>
      </c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9" x14ac:dyDescent="0.2">
      <c r="A951" s="175">
        <v>23</v>
      </c>
      <c r="B951" s="242" t="s">
        <v>410</v>
      </c>
      <c r="C951" s="176">
        <v>871660</v>
      </c>
      <c r="D951" s="176">
        <v>871551</v>
      </c>
      <c r="E951" s="176">
        <v>109</v>
      </c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9" x14ac:dyDescent="0.2">
      <c r="A952" s="175">
        <v>24</v>
      </c>
      <c r="B952" s="251" t="s">
        <v>418</v>
      </c>
      <c r="C952" s="176">
        <v>39470594</v>
      </c>
      <c r="D952" s="176">
        <v>37852479</v>
      </c>
      <c r="E952" s="176">
        <v>1618115</v>
      </c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9" x14ac:dyDescent="0.2">
      <c r="A953" s="175">
        <v>25</v>
      </c>
      <c r="B953" s="242" t="s">
        <v>411</v>
      </c>
      <c r="C953" s="176">
        <v>20000</v>
      </c>
      <c r="D953" s="176">
        <v>0</v>
      </c>
      <c r="E953" s="176">
        <v>20000</v>
      </c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9" x14ac:dyDescent="0.2">
      <c r="A954" s="175">
        <v>26</v>
      </c>
      <c r="B954" s="242" t="s">
        <v>412</v>
      </c>
      <c r="C954" s="176">
        <v>136536</v>
      </c>
      <c r="D954" s="176">
        <v>97857</v>
      </c>
      <c r="E954" s="176">
        <v>38679</v>
      </c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9" x14ac:dyDescent="0.2">
      <c r="A955" s="175">
        <v>29</v>
      </c>
      <c r="B955" s="242" t="s">
        <v>413</v>
      </c>
      <c r="C955" s="176">
        <v>992000</v>
      </c>
      <c r="D955" s="176">
        <v>239845</v>
      </c>
      <c r="E955" s="176">
        <v>752155</v>
      </c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9" x14ac:dyDescent="0.2">
      <c r="A956" s="107">
        <v>30</v>
      </c>
      <c r="B956" s="242" t="s">
        <v>414</v>
      </c>
      <c r="C956" s="117">
        <v>0</v>
      </c>
      <c r="D956" s="117">
        <v>0</v>
      </c>
      <c r="E956" s="117">
        <v>0</v>
      </c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9" x14ac:dyDescent="0.2">
      <c r="A957" s="177">
        <v>31</v>
      </c>
      <c r="B957" s="242" t="s">
        <v>415</v>
      </c>
      <c r="C957" s="172">
        <v>4069820</v>
      </c>
      <c r="D957" s="172">
        <v>2092924</v>
      </c>
      <c r="E957" s="172">
        <v>1976896</v>
      </c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9" x14ac:dyDescent="0.2">
      <c r="A958" s="177">
        <v>32</v>
      </c>
      <c r="B958" s="242" t="s">
        <v>416</v>
      </c>
      <c r="C958" s="172">
        <v>0</v>
      </c>
      <c r="D958" s="172">
        <v>0</v>
      </c>
      <c r="E958" s="172">
        <v>0</v>
      </c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9" x14ac:dyDescent="0.2">
      <c r="A959" s="177">
        <v>33</v>
      </c>
      <c r="B959" s="242" t="s">
        <v>420</v>
      </c>
      <c r="C959" s="172">
        <v>179000</v>
      </c>
      <c r="D959" s="172">
        <v>5060</v>
      </c>
      <c r="E959" s="172">
        <v>173940</v>
      </c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9" ht="13.5" thickBot="1" x14ac:dyDescent="0.25">
      <c r="A960" s="177">
        <v>34</v>
      </c>
      <c r="B960" s="243" t="s">
        <v>417</v>
      </c>
      <c r="C960" s="172">
        <v>2825020</v>
      </c>
      <c r="D960" s="172">
        <v>2821352</v>
      </c>
      <c r="E960" s="172">
        <v>3668</v>
      </c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9" ht="13.5" thickBot="1" x14ac:dyDescent="0.25">
      <c r="A961" s="109">
        <v>35</v>
      </c>
      <c r="B961" s="251" t="s">
        <v>419</v>
      </c>
      <c r="C961" s="119">
        <v>76408</v>
      </c>
      <c r="D961" s="119">
        <v>0</v>
      </c>
      <c r="E961" s="119">
        <v>76408</v>
      </c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9" ht="13.5" thickBot="1" x14ac:dyDescent="0.25">
      <c r="A962" s="178"/>
      <c r="B962" s="179"/>
      <c r="C962" s="132"/>
      <c r="D962" s="132"/>
      <c r="E962" s="132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9" ht="13.5" thickBot="1" x14ac:dyDescent="0.25">
      <c r="A963" s="142" t="s">
        <v>44</v>
      </c>
      <c r="B963" s="143" t="s">
        <v>374</v>
      </c>
      <c r="C963" s="174">
        <f>SUM(C949:C961)</f>
        <v>73066398</v>
      </c>
      <c r="D963" s="174">
        <f>SUM(D949:D961)</f>
        <v>64325206</v>
      </c>
      <c r="E963" s="174">
        <f>SUM(E949:E961)</f>
        <v>8741192</v>
      </c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9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</row>
    <row r="965" spans="1:29" x14ac:dyDescent="0.2">
      <c r="A965" s="403"/>
      <c r="B965" s="403"/>
      <c r="C965" s="403"/>
      <c r="D965" s="292"/>
      <c r="E965" s="292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</row>
    <row r="966" spans="1:29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</row>
    <row r="967" spans="1:29" x14ac:dyDescent="0.2">
      <c r="A967" s="360" t="s">
        <v>386</v>
      </c>
      <c r="B967" s="360"/>
      <c r="C967" s="360"/>
      <c r="D967" s="360"/>
      <c r="E967" s="360"/>
      <c r="F967" s="360"/>
      <c r="G967" s="360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</row>
    <row r="968" spans="1:29" ht="6" customHeight="1" x14ac:dyDescent="0.2">
      <c r="A968" s="403" t="s">
        <v>542</v>
      </c>
      <c r="B968" s="403"/>
      <c r="C968" s="403"/>
      <c r="D968" s="292"/>
      <c r="E968" s="292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</row>
    <row r="969" spans="1:29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</row>
    <row r="970" spans="1:29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</row>
    <row r="971" spans="1:29" ht="3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</row>
    <row r="972" spans="1:29" x14ac:dyDescent="0.2">
      <c r="A972" s="360"/>
      <c r="B972" s="360"/>
      <c r="C972" s="360"/>
      <c r="D972" s="360"/>
      <c r="E972" s="360"/>
      <c r="F972" s="360"/>
      <c r="G972" s="360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</row>
    <row r="973" spans="1:29" x14ac:dyDescent="0.2">
      <c r="A973" s="403"/>
      <c r="B973" s="403"/>
      <c r="C973" s="403"/>
      <c r="D973" s="292"/>
      <c r="E973" s="292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</row>
    <row r="974" spans="1:29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</row>
    <row r="975" spans="1:29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</row>
    <row r="976" spans="1:29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</row>
    <row r="977" spans="1:29" x14ac:dyDescent="0.2">
      <c r="A977" s="360" t="s">
        <v>387</v>
      </c>
      <c r="B977" s="360"/>
      <c r="C977" s="360"/>
      <c r="D977" s="360"/>
      <c r="E977" s="360"/>
      <c r="F977" s="360"/>
      <c r="G977" s="360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</row>
    <row r="978" spans="1:29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</row>
    <row r="979" spans="1:29" ht="24" customHeight="1" thickBot="1" x14ac:dyDescent="0.25">
      <c r="A979" s="461" t="s">
        <v>388</v>
      </c>
      <c r="B979" s="461"/>
      <c r="C979" s="461"/>
      <c r="D979" s="15"/>
      <c r="E979" s="15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</row>
    <row r="980" spans="1:29" ht="24.75" thickBot="1" x14ac:dyDescent="0.25">
      <c r="A980" s="434" t="s">
        <v>389</v>
      </c>
      <c r="B980" s="435"/>
      <c r="C980" s="5" t="s">
        <v>543</v>
      </c>
      <c r="D980" s="5" t="s">
        <v>471</v>
      </c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9" ht="15" customHeight="1" x14ac:dyDescent="0.2">
      <c r="A981" s="462" t="s">
        <v>542</v>
      </c>
      <c r="B981" s="463"/>
      <c r="C981" s="180"/>
      <c r="D981" s="18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9" ht="15.75" customHeight="1" thickBot="1" x14ac:dyDescent="0.25">
      <c r="A982" s="464"/>
      <c r="B982" s="465"/>
      <c r="C982" s="181"/>
      <c r="D982" s="181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9" ht="13.5" thickBot="1" x14ac:dyDescent="0.25">
      <c r="A983" s="431" t="s">
        <v>44</v>
      </c>
      <c r="B983" s="432"/>
      <c r="C983" s="11">
        <f>SUM(C981:C982)</f>
        <v>0</v>
      </c>
      <c r="D983" s="11">
        <f>SUM(D981:D982)</f>
        <v>0</v>
      </c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9" x14ac:dyDescent="0.2">
      <c r="A984" s="4"/>
      <c r="B984" s="4"/>
      <c r="C984" s="21"/>
      <c r="D984" s="21"/>
      <c r="E984" s="21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</row>
    <row r="985" spans="1:29" ht="7.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</row>
    <row r="986" spans="1:29" ht="28.5" customHeight="1" thickBot="1" x14ac:dyDescent="0.25">
      <c r="A986" s="433" t="s">
        <v>390</v>
      </c>
      <c r="B986" s="433"/>
      <c r="C986" s="433"/>
      <c r="D986" s="433"/>
      <c r="E986" s="433"/>
      <c r="F986" s="43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</row>
    <row r="987" spans="1:29" ht="24.75" thickBot="1" x14ac:dyDescent="0.25">
      <c r="A987" s="434" t="s">
        <v>391</v>
      </c>
      <c r="B987" s="435"/>
      <c r="C987" s="5" t="s">
        <v>543</v>
      </c>
      <c r="D987" s="5" t="s">
        <v>471</v>
      </c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9" ht="15" customHeight="1" x14ac:dyDescent="0.2">
      <c r="A988" s="462" t="s">
        <v>542</v>
      </c>
      <c r="B988" s="463"/>
      <c r="C988" s="180"/>
      <c r="D988" s="18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9" ht="15.75" customHeight="1" thickBot="1" x14ac:dyDescent="0.25">
      <c r="A989" s="464"/>
      <c r="B989" s="465"/>
      <c r="C989" s="181"/>
      <c r="D989" s="181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9" ht="13.5" thickBot="1" x14ac:dyDescent="0.25">
      <c r="A990" s="431" t="s">
        <v>44</v>
      </c>
      <c r="B990" s="432"/>
      <c r="C990" s="11">
        <f>SUM(C988:C989)</f>
        <v>0</v>
      </c>
      <c r="D990" s="11">
        <f>SUM(D988:D989)</f>
        <v>0</v>
      </c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9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</row>
    <row r="992" spans="1:29" ht="8.2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</row>
    <row r="993" spans="1:29" x14ac:dyDescent="0.2">
      <c r="A993" s="360" t="s">
        <v>392</v>
      </c>
      <c r="B993" s="360"/>
      <c r="C993" s="360"/>
      <c r="D993" s="360"/>
      <c r="E993" s="360"/>
      <c r="F993" s="360"/>
      <c r="G993" s="360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</row>
    <row r="994" spans="1:29" ht="13.5" thickBo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</row>
    <row r="995" spans="1:29" ht="15.75" customHeight="1" thickBot="1" x14ac:dyDescent="0.25">
      <c r="A995" s="434" t="s">
        <v>393</v>
      </c>
      <c r="B995" s="435"/>
      <c r="C995" s="438">
        <v>46022</v>
      </c>
      <c r="D995" s="439"/>
      <c r="E995" s="439"/>
      <c r="F995" s="440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</row>
    <row r="996" spans="1:29" ht="15.75" customHeight="1" thickBot="1" x14ac:dyDescent="0.25">
      <c r="A996" s="466" t="s">
        <v>542</v>
      </c>
      <c r="B996" s="467"/>
      <c r="C996" s="6"/>
      <c r="D996" s="299"/>
      <c r="E996" s="299"/>
      <c r="F996" s="7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</row>
    <row r="997" spans="1:29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</row>
    <row r="998" spans="1:29" ht="30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</row>
    <row r="999" spans="1:29" x14ac:dyDescent="0.2">
      <c r="A999" s="360" t="s">
        <v>449</v>
      </c>
      <c r="B999" s="360"/>
      <c r="C999" s="360"/>
      <c r="D999" s="360"/>
      <c r="E999" s="360"/>
      <c r="F999" s="360"/>
      <c r="G999" s="360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</row>
    <row r="1000" spans="1:29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</row>
    <row r="1001" spans="1:29" ht="12.75" customHeight="1" x14ac:dyDescent="0.2">
      <c r="A1001" s="255"/>
      <c r="B1001" s="255"/>
      <c r="C1001" s="459" t="s">
        <v>450</v>
      </c>
      <c r="D1001" s="460"/>
      <c r="E1001" s="457" t="s">
        <v>472</v>
      </c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</row>
    <row r="1002" spans="1:29" ht="22.5" x14ac:dyDescent="0.2">
      <c r="A1002" s="266" t="s">
        <v>451</v>
      </c>
      <c r="B1002" s="266" t="s">
        <v>3</v>
      </c>
      <c r="C1002" s="266" t="s">
        <v>452</v>
      </c>
      <c r="D1002" s="266" t="s">
        <v>453</v>
      </c>
      <c r="E1002" s="458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</row>
    <row r="1003" spans="1:29" x14ac:dyDescent="0.2">
      <c r="A1003" s="257"/>
      <c r="B1003" s="267"/>
      <c r="C1003" s="257"/>
      <c r="D1003" s="257"/>
      <c r="E1003" s="257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</row>
    <row r="1004" spans="1:29" x14ac:dyDescent="0.2">
      <c r="A1004" s="257"/>
      <c r="B1004" s="267"/>
      <c r="C1004" s="257"/>
      <c r="D1004" s="257"/>
      <c r="E1004" s="257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</row>
    <row r="1005" spans="1:29" x14ac:dyDescent="0.2">
      <c r="A1005" s="257"/>
      <c r="B1005" s="268"/>
      <c r="C1005" s="269"/>
      <c r="D1005" s="269"/>
      <c r="E1005" s="269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</row>
    <row r="1006" spans="1:29" x14ac:dyDescent="0.2">
      <c r="A1006" s="255"/>
      <c r="B1006" s="255"/>
      <c r="C1006" s="320" t="s">
        <v>44</v>
      </c>
      <c r="D1006" s="321"/>
      <c r="E1006" s="259">
        <f>SUM(E1003:E1005)</f>
        <v>0</v>
      </c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</row>
    <row r="1007" spans="1:29" x14ac:dyDescent="0.2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</row>
    <row r="1008" spans="1:29" x14ac:dyDescent="0.2">
      <c r="A1008" s="361" t="s">
        <v>542</v>
      </c>
      <c r="B1008" s="361"/>
      <c r="C1008" s="361"/>
      <c r="D1008" s="361"/>
      <c r="E1008" s="361"/>
      <c r="F1008" s="361"/>
      <c r="G1008" s="361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</row>
    <row r="1009" spans="1:29" x14ac:dyDescent="0.2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</row>
    <row r="1010" spans="1:29" x14ac:dyDescent="0.2">
      <c r="A1010" s="360" t="s">
        <v>448</v>
      </c>
      <c r="B1010" s="360"/>
      <c r="C1010" s="360"/>
      <c r="D1010" s="360"/>
      <c r="E1010" s="360"/>
      <c r="F1010" s="360"/>
      <c r="G1010" s="360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</row>
    <row r="1011" spans="1:29" x14ac:dyDescent="0.2">
      <c r="A1011" s="437" t="s">
        <v>542</v>
      </c>
      <c r="B1011" s="437"/>
      <c r="C1011" s="437"/>
      <c r="D1011" s="293"/>
      <c r="E1011" s="29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</row>
    <row r="1012" spans="1:29" x14ac:dyDescent="0.2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</row>
    <row r="1013" spans="1:29" x14ac:dyDescent="0.2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</row>
    <row r="1014" spans="1:29" x14ac:dyDescent="0.2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</row>
    <row r="1015" spans="1:29" x14ac:dyDescent="0.2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</row>
    <row r="1016" spans="1:29" x14ac:dyDescent="0.2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</row>
    <row r="1017" spans="1:29" x14ac:dyDescent="0.2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</row>
    <row r="1018" spans="1:29" x14ac:dyDescent="0.2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</row>
    <row r="1019" spans="1:29" x14ac:dyDescent="0.2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</row>
    <row r="1020" spans="1:29" x14ac:dyDescent="0.2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</row>
    <row r="1021" spans="1:29" x14ac:dyDescent="0.2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</row>
    <row r="1022" spans="1:29" x14ac:dyDescent="0.2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</row>
    <row r="1023" spans="1:29" x14ac:dyDescent="0.2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</row>
    <row r="1024" spans="1:29" x14ac:dyDescent="0.2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</row>
    <row r="1025" spans="1:29" x14ac:dyDescent="0.2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</row>
    <row r="1026" spans="1:29" x14ac:dyDescent="0.2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</row>
    <row r="1027" spans="1:29" x14ac:dyDescent="0.2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</row>
    <row r="1028" spans="1:29" x14ac:dyDescent="0.2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</row>
    <row r="1029" spans="1:29" x14ac:dyDescent="0.2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</row>
    <row r="1030" spans="1:29" x14ac:dyDescent="0.2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</row>
    <row r="1031" spans="1:29" x14ac:dyDescent="0.2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</row>
    <row r="1032" spans="1:29" x14ac:dyDescent="0.2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</row>
    <row r="1033" spans="1:29" x14ac:dyDescent="0.2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</row>
    <row r="1034" spans="1:29" x14ac:dyDescent="0.2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</row>
    <row r="1035" spans="1:29" x14ac:dyDescent="0.2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</row>
    <row r="1036" spans="1:29" x14ac:dyDescent="0.2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</row>
    <row r="1037" spans="1:29" x14ac:dyDescent="0.2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</row>
    <row r="1038" spans="1:29" x14ac:dyDescent="0.2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</row>
    <row r="1039" spans="1:29" x14ac:dyDescent="0.2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</row>
    <row r="1040" spans="1:29" x14ac:dyDescent="0.2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</row>
    <row r="1041" spans="1:29" x14ac:dyDescent="0.2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</row>
    <row r="1042" spans="1:29" x14ac:dyDescent="0.2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</row>
    <row r="1043" spans="1:29" x14ac:dyDescent="0.2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</row>
    <row r="1044" spans="1:29" x14ac:dyDescent="0.2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</row>
    <row r="1045" spans="1:29" x14ac:dyDescent="0.2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</row>
    <row r="1046" spans="1:29" x14ac:dyDescent="0.2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</row>
    <row r="1047" spans="1:29" x14ac:dyDescent="0.2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</row>
    <row r="1048" spans="1:29" x14ac:dyDescent="0.2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</row>
    <row r="1049" spans="1:29" x14ac:dyDescent="0.2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</row>
    <row r="1050" spans="1:29" x14ac:dyDescent="0.2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</row>
    <row r="1051" spans="1:29" x14ac:dyDescent="0.2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</row>
    <row r="1052" spans="1:29" x14ac:dyDescent="0.2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</row>
    <row r="1053" spans="1:29" x14ac:dyDescent="0.2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</row>
    <row r="1054" spans="1:29" x14ac:dyDescent="0.2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</row>
    <row r="1055" spans="1:29" x14ac:dyDescent="0.2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</row>
    <row r="1056" spans="1:29" x14ac:dyDescent="0.2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</row>
    <row r="1057" spans="1:29" x14ac:dyDescent="0.2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</row>
    <row r="1058" spans="1:29" x14ac:dyDescent="0.2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</row>
    <row r="1059" spans="1:29" x14ac:dyDescent="0.2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</row>
    <row r="1060" spans="1:29" x14ac:dyDescent="0.2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</row>
    <row r="1061" spans="1:29" x14ac:dyDescent="0.2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</row>
    <row r="1062" spans="1:29" x14ac:dyDescent="0.2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</row>
    <row r="1063" spans="1:29" x14ac:dyDescent="0.2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</row>
    <row r="1064" spans="1:29" x14ac:dyDescent="0.2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</row>
    <row r="1065" spans="1:29" x14ac:dyDescent="0.2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</row>
    <row r="1066" spans="1:29" x14ac:dyDescent="0.2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</row>
    <row r="1067" spans="1:29" x14ac:dyDescent="0.2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</row>
    <row r="1068" spans="1:29" x14ac:dyDescent="0.2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</row>
    <row r="1069" spans="1:29" x14ac:dyDescent="0.2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</row>
    <row r="1070" spans="1:29" x14ac:dyDescent="0.2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</row>
    <row r="1071" spans="1:29" x14ac:dyDescent="0.2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</row>
    <row r="1072" spans="1:29" x14ac:dyDescent="0.2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</row>
    <row r="1073" spans="1:29" x14ac:dyDescent="0.2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</row>
    <row r="1074" spans="1:29" x14ac:dyDescent="0.2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</row>
    <row r="1075" spans="1:29" x14ac:dyDescent="0.2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</row>
    <row r="1076" spans="1:29" x14ac:dyDescent="0.2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</row>
    <row r="1077" spans="1:29" x14ac:dyDescent="0.2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</row>
    <row r="1078" spans="1:29" x14ac:dyDescent="0.2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</row>
    <row r="1079" spans="1:29" x14ac:dyDescent="0.2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</row>
    <row r="1080" spans="1:29" x14ac:dyDescent="0.2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</row>
    <row r="1081" spans="1:29" x14ac:dyDescent="0.2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</row>
    <row r="1082" spans="1:29" x14ac:dyDescent="0.2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</row>
    <row r="1083" spans="1:29" x14ac:dyDescent="0.2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</row>
    <row r="1084" spans="1:29" x14ac:dyDescent="0.2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</row>
    <row r="1085" spans="1:29" x14ac:dyDescent="0.2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</row>
    <row r="1086" spans="1:29" x14ac:dyDescent="0.2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</row>
    <row r="1087" spans="1:29" x14ac:dyDescent="0.2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</row>
    <row r="1088" spans="1:29" x14ac:dyDescent="0.2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</row>
    <row r="1089" spans="1:29" x14ac:dyDescent="0.2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</row>
    <row r="1090" spans="1:29" x14ac:dyDescent="0.2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</row>
    <row r="1091" spans="1:29" x14ac:dyDescent="0.2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</row>
    <row r="1092" spans="1:29" x14ac:dyDescent="0.2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</row>
    <row r="1093" spans="1:29" x14ac:dyDescent="0.2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</row>
    <row r="1094" spans="1:29" x14ac:dyDescent="0.2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</row>
    <row r="1095" spans="1:29" x14ac:dyDescent="0.2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</row>
    <row r="1096" spans="1:29" x14ac:dyDescent="0.2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</row>
    <row r="1097" spans="1:29" x14ac:dyDescent="0.2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</row>
    <row r="1098" spans="1:29" x14ac:dyDescent="0.2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</row>
    <row r="1099" spans="1:29" x14ac:dyDescent="0.2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</row>
    <row r="1100" spans="1:29" x14ac:dyDescent="0.2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</row>
    <row r="1101" spans="1:29" x14ac:dyDescent="0.2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</row>
    <row r="1102" spans="1:29" x14ac:dyDescent="0.2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</row>
    <row r="1103" spans="1:29" x14ac:dyDescent="0.2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</row>
    <row r="1104" spans="1:29" x14ac:dyDescent="0.2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</row>
    <row r="1105" spans="1:29" x14ac:dyDescent="0.2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</row>
    <row r="1106" spans="1:29" x14ac:dyDescent="0.2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</row>
    <row r="1107" spans="1:29" x14ac:dyDescent="0.2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</row>
    <row r="1108" spans="1:29" x14ac:dyDescent="0.2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</row>
    <row r="1109" spans="1:29" x14ac:dyDescent="0.2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</row>
    <row r="1110" spans="1:29" x14ac:dyDescent="0.2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</row>
    <row r="1111" spans="1:29" x14ac:dyDescent="0.2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</row>
    <row r="1112" spans="1:29" x14ac:dyDescent="0.2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</row>
    <row r="1113" spans="1:29" x14ac:dyDescent="0.2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</row>
    <row r="1114" spans="1:29" x14ac:dyDescent="0.2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</row>
    <row r="1115" spans="1:29" x14ac:dyDescent="0.2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</row>
    <row r="1116" spans="1:29" x14ac:dyDescent="0.2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</row>
    <row r="1117" spans="1:29" x14ac:dyDescent="0.2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</row>
    <row r="1118" spans="1:29" x14ac:dyDescent="0.2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</row>
    <row r="1119" spans="1:29" x14ac:dyDescent="0.2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</row>
    <row r="1120" spans="1:29" x14ac:dyDescent="0.2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</row>
    <row r="1121" spans="1:29" x14ac:dyDescent="0.2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</row>
    <row r="1122" spans="1:29" x14ac:dyDescent="0.2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</row>
    <row r="1123" spans="1:29" x14ac:dyDescent="0.2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</row>
    <row r="1124" spans="1:29" x14ac:dyDescent="0.2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</row>
    <row r="1125" spans="1:29" x14ac:dyDescent="0.2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</row>
    <row r="1126" spans="1:29" x14ac:dyDescent="0.2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</row>
    <row r="1127" spans="1:29" x14ac:dyDescent="0.2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</row>
    <row r="1128" spans="1:29" x14ac:dyDescent="0.2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</row>
    <row r="1129" spans="1:29" x14ac:dyDescent="0.2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</row>
    <row r="1130" spans="1:29" x14ac:dyDescent="0.2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</row>
    <row r="1131" spans="1:29" x14ac:dyDescent="0.2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</row>
    <row r="1132" spans="1:29" x14ac:dyDescent="0.2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</row>
    <row r="1133" spans="1:29" x14ac:dyDescent="0.2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</row>
    <row r="1134" spans="1:29" x14ac:dyDescent="0.2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</row>
    <row r="1135" spans="1:29" x14ac:dyDescent="0.2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</row>
    <row r="1136" spans="1:29" x14ac:dyDescent="0.2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</row>
    <row r="1137" spans="1:29" x14ac:dyDescent="0.2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</row>
    <row r="1138" spans="1:29" x14ac:dyDescent="0.2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</row>
    <row r="1139" spans="1:29" x14ac:dyDescent="0.2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</row>
    <row r="1140" spans="1:29" x14ac:dyDescent="0.2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</row>
    <row r="1141" spans="1:29" x14ac:dyDescent="0.2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</row>
    <row r="1142" spans="1:29" x14ac:dyDescent="0.2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</row>
    <row r="1143" spans="1:29" x14ac:dyDescent="0.2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</row>
    <row r="1144" spans="1:29" x14ac:dyDescent="0.2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</row>
    <row r="1145" spans="1:29" x14ac:dyDescent="0.2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</row>
    <row r="1146" spans="1:29" x14ac:dyDescent="0.2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</row>
    <row r="1147" spans="1:29" x14ac:dyDescent="0.2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</row>
    <row r="1148" spans="1:29" x14ac:dyDescent="0.2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</row>
    <row r="1149" spans="1:29" x14ac:dyDescent="0.2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</row>
    <row r="1150" spans="1:29" x14ac:dyDescent="0.2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</row>
    <row r="1151" spans="1:29" x14ac:dyDescent="0.2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</row>
    <row r="1152" spans="1:29" x14ac:dyDescent="0.2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</row>
    <row r="1153" spans="1:29" x14ac:dyDescent="0.2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</row>
    <row r="1154" spans="1:29" x14ac:dyDescent="0.2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</row>
    <row r="1155" spans="1:29" x14ac:dyDescent="0.2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</row>
    <row r="1156" spans="1:29" x14ac:dyDescent="0.2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</row>
    <row r="1157" spans="1:29" x14ac:dyDescent="0.2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</row>
    <row r="1158" spans="1:29" x14ac:dyDescent="0.2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</row>
    <row r="1159" spans="1:29" x14ac:dyDescent="0.2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</row>
    <row r="1160" spans="1:29" x14ac:dyDescent="0.2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</row>
    <row r="1161" spans="1:29" x14ac:dyDescent="0.2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</row>
    <row r="1162" spans="1:29" x14ac:dyDescent="0.2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</row>
    <row r="1163" spans="1:29" x14ac:dyDescent="0.2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</row>
    <row r="1164" spans="1:29" x14ac:dyDescent="0.2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</row>
    <row r="1165" spans="1:29" x14ac:dyDescent="0.2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</row>
    <row r="1166" spans="1:29" x14ac:dyDescent="0.2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</row>
    <row r="1167" spans="1:29" x14ac:dyDescent="0.2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</row>
    <row r="1168" spans="1:29" x14ac:dyDescent="0.2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</row>
    <row r="1169" spans="1:29" x14ac:dyDescent="0.2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</row>
    <row r="1170" spans="1:29" x14ac:dyDescent="0.2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</row>
    <row r="1171" spans="1:29" x14ac:dyDescent="0.2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</row>
    <row r="1172" spans="1:29" x14ac:dyDescent="0.2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</row>
    <row r="1173" spans="1:29" x14ac:dyDescent="0.2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</row>
    <row r="1174" spans="1:29" x14ac:dyDescent="0.2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</row>
    <row r="1175" spans="1:29" x14ac:dyDescent="0.2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</row>
    <row r="1176" spans="1:29" x14ac:dyDescent="0.2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</row>
    <row r="1177" spans="1:29" x14ac:dyDescent="0.2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</row>
    <row r="1178" spans="1:29" x14ac:dyDescent="0.2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</row>
    <row r="1179" spans="1:29" x14ac:dyDescent="0.2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</row>
    <row r="1180" spans="1:29" x14ac:dyDescent="0.2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</row>
    <row r="1181" spans="1:29" x14ac:dyDescent="0.2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</row>
    <row r="1182" spans="1:29" x14ac:dyDescent="0.2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</row>
    <row r="1183" spans="1:29" x14ac:dyDescent="0.2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</row>
    <row r="1184" spans="1:29" x14ac:dyDescent="0.2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</row>
    <row r="1185" spans="1:29" x14ac:dyDescent="0.2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</row>
    <row r="1186" spans="1:29" x14ac:dyDescent="0.2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</row>
    <row r="1187" spans="1:29" x14ac:dyDescent="0.2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</row>
    <row r="1188" spans="1:29" x14ac:dyDescent="0.2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</row>
    <row r="1189" spans="1:29" x14ac:dyDescent="0.2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</row>
    <row r="1190" spans="1:29" x14ac:dyDescent="0.2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</row>
    <row r="1191" spans="1:29" x14ac:dyDescent="0.2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</row>
    <row r="1192" spans="1:29" x14ac:dyDescent="0.2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</row>
    <row r="1193" spans="1:29" x14ac:dyDescent="0.2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</row>
    <row r="1194" spans="1:29" x14ac:dyDescent="0.2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</row>
    <row r="1195" spans="1:29" x14ac:dyDescent="0.2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</row>
    <row r="1196" spans="1:29" x14ac:dyDescent="0.2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</row>
    <row r="1197" spans="1:29" x14ac:dyDescent="0.2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</row>
    <row r="1198" spans="1:29" x14ac:dyDescent="0.2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</row>
    <row r="1199" spans="1:29" x14ac:dyDescent="0.2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</row>
    <row r="1200" spans="1:29" x14ac:dyDescent="0.2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</row>
    <row r="1201" spans="1:29" x14ac:dyDescent="0.2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</row>
    <row r="1202" spans="1:29" x14ac:dyDescent="0.2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</row>
    <row r="1203" spans="1:29" x14ac:dyDescent="0.2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</row>
    <row r="1204" spans="1:29" x14ac:dyDescent="0.2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</row>
    <row r="1205" spans="1:29" x14ac:dyDescent="0.2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</row>
    <row r="1206" spans="1:29" x14ac:dyDescent="0.2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</row>
    <row r="1207" spans="1:29" x14ac:dyDescent="0.2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</row>
    <row r="1208" spans="1:29" x14ac:dyDescent="0.2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</row>
    <row r="1209" spans="1:29" x14ac:dyDescent="0.2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</row>
    <row r="1210" spans="1:29" x14ac:dyDescent="0.2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</row>
    <row r="1211" spans="1:29" x14ac:dyDescent="0.2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</row>
    <row r="1212" spans="1:29" x14ac:dyDescent="0.2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</row>
    <row r="1213" spans="1:29" x14ac:dyDescent="0.2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</row>
    <row r="1214" spans="1:29" x14ac:dyDescent="0.2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</row>
    <row r="1215" spans="1:29" x14ac:dyDescent="0.2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</row>
    <row r="1216" spans="1:29" x14ac:dyDescent="0.2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</row>
    <row r="1217" spans="1:29" x14ac:dyDescent="0.2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</row>
    <row r="1218" spans="1:29" x14ac:dyDescent="0.2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</row>
    <row r="1219" spans="1:29" x14ac:dyDescent="0.2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</row>
    <row r="1220" spans="1:29" x14ac:dyDescent="0.2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</row>
    <row r="1221" spans="1:29" x14ac:dyDescent="0.2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</row>
    <row r="1222" spans="1:29" x14ac:dyDescent="0.2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</row>
    <row r="1223" spans="1:29" x14ac:dyDescent="0.2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</row>
    <row r="1224" spans="1:29" x14ac:dyDescent="0.2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</row>
    <row r="1225" spans="1:29" x14ac:dyDescent="0.2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</row>
    <row r="1226" spans="1:29" x14ac:dyDescent="0.2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</row>
    <row r="1227" spans="1:29" x14ac:dyDescent="0.2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</row>
    <row r="1228" spans="1:29" x14ac:dyDescent="0.2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</row>
    <row r="1229" spans="1:29" x14ac:dyDescent="0.2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</row>
    <row r="1230" spans="1:29" x14ac:dyDescent="0.2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</row>
    <row r="1231" spans="1:29" x14ac:dyDescent="0.2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</row>
    <row r="1232" spans="1:29" x14ac:dyDescent="0.2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</row>
    <row r="1233" spans="1:29" x14ac:dyDescent="0.2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</row>
    <row r="1234" spans="1:29" x14ac:dyDescent="0.2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</row>
    <row r="1235" spans="1:29" x14ac:dyDescent="0.2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</row>
    <row r="1236" spans="1:29" x14ac:dyDescent="0.2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</row>
    <row r="1237" spans="1:29" x14ac:dyDescent="0.2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</row>
    <row r="1238" spans="1:29" x14ac:dyDescent="0.2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</row>
    <row r="1239" spans="1:29" x14ac:dyDescent="0.2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</row>
    <row r="1240" spans="1:29" x14ac:dyDescent="0.2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</row>
    <row r="1241" spans="1:29" x14ac:dyDescent="0.2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</row>
    <row r="1242" spans="1:29" x14ac:dyDescent="0.2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</row>
    <row r="1243" spans="1:29" x14ac:dyDescent="0.2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</row>
    <row r="1244" spans="1:29" x14ac:dyDescent="0.2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</row>
    <row r="1245" spans="1:29" x14ac:dyDescent="0.2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</row>
    <row r="1246" spans="1:29" x14ac:dyDescent="0.2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</row>
    <row r="1247" spans="1:29" x14ac:dyDescent="0.2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</row>
    <row r="1248" spans="1:29" x14ac:dyDescent="0.2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</row>
    <row r="1249" spans="1:29" x14ac:dyDescent="0.2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</row>
    <row r="1250" spans="1:29" x14ac:dyDescent="0.2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</row>
    <row r="1251" spans="1:29" x14ac:dyDescent="0.2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</row>
    <row r="1252" spans="1:29" x14ac:dyDescent="0.2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</row>
    <row r="1253" spans="1:29" x14ac:dyDescent="0.2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</row>
    <row r="1254" spans="1:29" x14ac:dyDescent="0.2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</row>
    <row r="1255" spans="1:29" x14ac:dyDescent="0.2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</row>
    <row r="1256" spans="1:29" x14ac:dyDescent="0.2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</row>
    <row r="1257" spans="1:29" x14ac:dyDescent="0.2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</row>
    <row r="1258" spans="1:29" x14ac:dyDescent="0.2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</row>
    <row r="1259" spans="1:29" x14ac:dyDescent="0.2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</row>
    <row r="1260" spans="1:29" x14ac:dyDescent="0.2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</row>
    <row r="1261" spans="1:29" x14ac:dyDescent="0.2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</row>
    <row r="1262" spans="1:29" x14ac:dyDescent="0.2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</row>
    <row r="1263" spans="1:29" x14ac:dyDescent="0.2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</row>
    <row r="1264" spans="1:29" x14ac:dyDescent="0.2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</row>
    <row r="1265" spans="1:29" x14ac:dyDescent="0.2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</row>
    <row r="1266" spans="1:29" x14ac:dyDescent="0.2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</row>
    <row r="1267" spans="1:29" x14ac:dyDescent="0.2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</row>
    <row r="1268" spans="1:29" x14ac:dyDescent="0.2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</row>
    <row r="1269" spans="1:29" x14ac:dyDescent="0.2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</row>
    <row r="1270" spans="1:29" x14ac:dyDescent="0.2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</row>
    <row r="1271" spans="1:29" x14ac:dyDescent="0.2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</row>
    <row r="1272" spans="1:29" x14ac:dyDescent="0.2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</row>
    <row r="1273" spans="1:29" x14ac:dyDescent="0.2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</row>
    <row r="1274" spans="1:29" x14ac:dyDescent="0.2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</row>
    <row r="1275" spans="1:29" x14ac:dyDescent="0.2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</row>
    <row r="1276" spans="1:29" x14ac:dyDescent="0.2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</row>
    <row r="1277" spans="1:29" x14ac:dyDescent="0.2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</row>
    <row r="1278" spans="1:29" x14ac:dyDescent="0.2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</row>
    <row r="1279" spans="1:29" x14ac:dyDescent="0.2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</row>
    <row r="1280" spans="1:29" x14ac:dyDescent="0.2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</row>
    <row r="1281" spans="1:29" x14ac:dyDescent="0.2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</row>
    <row r="1282" spans="1:29" x14ac:dyDescent="0.2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</row>
    <row r="1283" spans="1:29" x14ac:dyDescent="0.2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</row>
    <row r="1284" spans="1:29" x14ac:dyDescent="0.2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</row>
    <row r="1285" spans="1:29" x14ac:dyDescent="0.2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</row>
    <row r="1286" spans="1:29" x14ac:dyDescent="0.2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</row>
    <row r="1287" spans="1:29" x14ac:dyDescent="0.2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</row>
    <row r="1288" spans="1:29" x14ac:dyDescent="0.2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</row>
    <row r="1289" spans="1:29" x14ac:dyDescent="0.2">
      <c r="A1289" s="13"/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</row>
    <row r="1290" spans="1:29" x14ac:dyDescent="0.2">
      <c r="A1290" s="13"/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</row>
    <row r="1291" spans="1:29" x14ac:dyDescent="0.2">
      <c r="A1291" s="13"/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</row>
    <row r="1292" spans="1:29" x14ac:dyDescent="0.2">
      <c r="A1292" s="13"/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</row>
    <row r="1293" spans="1:29" x14ac:dyDescent="0.2">
      <c r="A1293" s="13"/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</row>
    <row r="1294" spans="1:29" x14ac:dyDescent="0.2">
      <c r="A1294" s="13"/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</row>
    <row r="1295" spans="1:29" x14ac:dyDescent="0.2">
      <c r="A1295" s="13"/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</row>
    <row r="1296" spans="1:29" x14ac:dyDescent="0.2">
      <c r="A1296" s="13"/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</row>
    <row r="1297" spans="1:29" x14ac:dyDescent="0.2">
      <c r="A1297" s="13"/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</row>
    <row r="1298" spans="1:29" x14ac:dyDescent="0.2">
      <c r="A1298" s="13"/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</row>
    <row r="1299" spans="1:29" x14ac:dyDescent="0.2">
      <c r="A1299" s="13"/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</row>
    <row r="1300" spans="1:29" x14ac:dyDescent="0.2">
      <c r="A1300" s="13"/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</row>
    <row r="1301" spans="1:29" x14ac:dyDescent="0.2">
      <c r="A1301" s="13"/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</row>
    <row r="1302" spans="1:29" x14ac:dyDescent="0.2">
      <c r="A1302" s="13"/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</row>
    <row r="1303" spans="1:29" x14ac:dyDescent="0.2">
      <c r="A1303" s="13"/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</row>
    <row r="1304" spans="1:29" x14ac:dyDescent="0.2">
      <c r="A1304" s="13"/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</row>
    <row r="1305" spans="1:29" x14ac:dyDescent="0.2">
      <c r="A1305" s="13"/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</row>
    <row r="1306" spans="1:29" x14ac:dyDescent="0.2">
      <c r="A1306" s="13"/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</row>
    <row r="1307" spans="1:29" x14ac:dyDescent="0.2">
      <c r="A1307" s="13"/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</row>
    <row r="1308" spans="1:29" x14ac:dyDescent="0.2">
      <c r="A1308" s="13"/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</row>
    <row r="1309" spans="1:29" x14ac:dyDescent="0.2">
      <c r="A1309" s="13"/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</row>
    <row r="1310" spans="1:29" x14ac:dyDescent="0.2">
      <c r="A1310" s="13"/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</row>
    <row r="1311" spans="1:29" x14ac:dyDescent="0.2">
      <c r="A1311" s="13"/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</row>
    <row r="1312" spans="1:29" x14ac:dyDescent="0.2">
      <c r="A1312" s="13"/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</row>
    <row r="1313" spans="1:29" x14ac:dyDescent="0.2">
      <c r="A1313" s="13"/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</row>
    <row r="1314" spans="1:29" x14ac:dyDescent="0.2">
      <c r="A1314" s="13"/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</row>
    <row r="1315" spans="1:29" x14ac:dyDescent="0.2">
      <c r="A1315" s="13"/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</row>
    <row r="1316" spans="1:29" x14ac:dyDescent="0.2">
      <c r="A1316" s="13"/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</row>
    <row r="1317" spans="1:29" x14ac:dyDescent="0.2">
      <c r="A1317" s="13"/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</row>
    <row r="1318" spans="1:29" x14ac:dyDescent="0.2">
      <c r="A1318" s="13"/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</row>
    <row r="1319" spans="1:29" x14ac:dyDescent="0.2">
      <c r="A1319" s="13"/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</row>
    <row r="1320" spans="1:29" x14ac:dyDescent="0.2">
      <c r="A1320" s="13"/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</row>
    <row r="1321" spans="1:29" x14ac:dyDescent="0.2">
      <c r="A1321" s="13"/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</row>
    <row r="1322" spans="1:29" x14ac:dyDescent="0.2">
      <c r="A1322" s="13"/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</row>
    <row r="1323" spans="1:29" x14ac:dyDescent="0.2">
      <c r="A1323" s="13"/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</row>
    <row r="1324" spans="1:29" x14ac:dyDescent="0.2">
      <c r="A1324" s="13"/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</row>
    <row r="1325" spans="1:29" x14ac:dyDescent="0.2">
      <c r="A1325" s="13"/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</row>
    <row r="1326" spans="1:29" x14ac:dyDescent="0.2">
      <c r="A1326" s="13"/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</row>
    <row r="1327" spans="1:29" x14ac:dyDescent="0.2">
      <c r="A1327" s="13"/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</row>
    <row r="1328" spans="1:29" x14ac:dyDescent="0.2">
      <c r="A1328" s="13"/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</row>
    <row r="1329" spans="1:29" x14ac:dyDescent="0.2">
      <c r="A1329" s="13"/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</row>
    <row r="1330" spans="1:29" x14ac:dyDescent="0.2">
      <c r="A1330" s="13"/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</row>
    <row r="1331" spans="1:29" x14ac:dyDescent="0.2">
      <c r="A1331" s="13"/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</row>
    <row r="1332" spans="1:29" x14ac:dyDescent="0.2">
      <c r="A1332" s="13"/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</row>
    <row r="1333" spans="1:29" x14ac:dyDescent="0.2">
      <c r="A1333" s="13"/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</row>
    <row r="1334" spans="1:29" x14ac:dyDescent="0.2">
      <c r="A1334" s="13"/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</row>
    <row r="1335" spans="1:29" x14ac:dyDescent="0.2">
      <c r="A1335" s="13"/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</row>
    <row r="1336" spans="1:29" x14ac:dyDescent="0.2">
      <c r="A1336" s="13"/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</row>
    <row r="1337" spans="1:29" x14ac:dyDescent="0.2">
      <c r="A1337" s="13"/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</row>
    <row r="1338" spans="1:29" x14ac:dyDescent="0.2">
      <c r="A1338" s="13"/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</row>
    <row r="1339" spans="1:29" x14ac:dyDescent="0.2">
      <c r="A1339" s="13"/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</row>
    <row r="1340" spans="1:29" x14ac:dyDescent="0.2">
      <c r="A1340" s="13"/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</row>
    <row r="1341" spans="1:29" x14ac:dyDescent="0.2">
      <c r="A1341" s="13"/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</row>
    <row r="1342" spans="1:29" x14ac:dyDescent="0.2">
      <c r="A1342" s="13"/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</row>
    <row r="1343" spans="1:29" x14ac:dyDescent="0.2">
      <c r="A1343" s="13"/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</row>
    <row r="1344" spans="1:29" x14ac:dyDescent="0.2">
      <c r="A1344" s="13"/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</row>
    <row r="1345" spans="1:29" x14ac:dyDescent="0.2">
      <c r="A1345" s="13"/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</row>
    <row r="1346" spans="1:29" x14ac:dyDescent="0.2">
      <c r="A1346" s="13"/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</row>
    <row r="1347" spans="1:29" x14ac:dyDescent="0.2">
      <c r="A1347" s="13"/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</row>
    <row r="1348" spans="1:29" x14ac:dyDescent="0.2">
      <c r="A1348" s="13"/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</row>
    <row r="1349" spans="1:29" x14ac:dyDescent="0.2">
      <c r="A1349" s="13"/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</row>
    <row r="1350" spans="1:29" x14ac:dyDescent="0.2">
      <c r="A1350" s="13"/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</row>
    <row r="1351" spans="1:29" x14ac:dyDescent="0.2">
      <c r="A1351" s="13"/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</row>
    <row r="1352" spans="1:29" x14ac:dyDescent="0.2">
      <c r="A1352" s="13"/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</row>
    <row r="1353" spans="1:29" x14ac:dyDescent="0.2">
      <c r="A1353" s="13"/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</row>
    <row r="1354" spans="1:29" x14ac:dyDescent="0.2">
      <c r="A1354" s="13"/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</row>
    <row r="1355" spans="1:29" x14ac:dyDescent="0.2">
      <c r="A1355" s="13"/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</row>
    <row r="1356" spans="1:29" x14ac:dyDescent="0.2">
      <c r="A1356" s="13"/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</row>
    <row r="1357" spans="1:29" x14ac:dyDescent="0.2">
      <c r="A1357" s="13"/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</row>
    <row r="1358" spans="1:29" x14ac:dyDescent="0.2">
      <c r="A1358" s="13"/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</row>
    <row r="1359" spans="1:29" x14ac:dyDescent="0.2">
      <c r="A1359" s="13"/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</row>
    <row r="1360" spans="1:29" x14ac:dyDescent="0.2">
      <c r="A1360" s="13"/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</row>
    <row r="1361" spans="1:29" x14ac:dyDescent="0.2">
      <c r="A1361" s="13"/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</row>
    <row r="1362" spans="1:29" x14ac:dyDescent="0.2">
      <c r="A1362" s="13"/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</row>
  </sheetData>
  <mergeCells count="577">
    <mergeCell ref="D874:D875"/>
    <mergeCell ref="E874:E875"/>
    <mergeCell ref="D891:D892"/>
    <mergeCell ref="E891:E892"/>
    <mergeCell ref="D901:D902"/>
    <mergeCell ref="E901:E902"/>
    <mergeCell ref="A927:C927"/>
    <mergeCell ref="A977:G977"/>
    <mergeCell ref="A979:C979"/>
    <mergeCell ref="D947:D948"/>
    <mergeCell ref="E947:E948"/>
    <mergeCell ref="F911:F912"/>
    <mergeCell ref="C911:C912"/>
    <mergeCell ref="A907:C907"/>
    <mergeCell ref="A973:C973"/>
    <mergeCell ref="C947:C948"/>
    <mergeCell ref="A539:C539"/>
    <mergeCell ref="E719:E720"/>
    <mergeCell ref="E650:E651"/>
    <mergeCell ref="D804:D805"/>
    <mergeCell ref="E804:E805"/>
    <mergeCell ref="D831:D832"/>
    <mergeCell ref="E831:E832"/>
    <mergeCell ref="D859:D860"/>
    <mergeCell ref="E859:E860"/>
    <mergeCell ref="D737:D738"/>
    <mergeCell ref="E737:E738"/>
    <mergeCell ref="C755:F755"/>
    <mergeCell ref="C770:F770"/>
    <mergeCell ref="A802:G802"/>
    <mergeCell ref="A804:B804"/>
    <mergeCell ref="C804:C805"/>
    <mergeCell ref="A798:B798"/>
    <mergeCell ref="F804:F805"/>
    <mergeCell ref="A783:B783"/>
    <mergeCell ref="A794:A795"/>
    <mergeCell ref="B794:B795"/>
    <mergeCell ref="A749:B749"/>
    <mergeCell ref="A792:B792"/>
    <mergeCell ref="A786:G786"/>
    <mergeCell ref="G629:G630"/>
    <mergeCell ref="F544:F545"/>
    <mergeCell ref="A552:B552"/>
    <mergeCell ref="A525:B525"/>
    <mergeCell ref="D521:D522"/>
    <mergeCell ref="A541:F541"/>
    <mergeCell ref="A544:B544"/>
    <mergeCell ref="C544:C545"/>
    <mergeCell ref="D728:D729"/>
    <mergeCell ref="E728:E729"/>
    <mergeCell ref="C719:C720"/>
    <mergeCell ref="A723:B723"/>
    <mergeCell ref="A725:B725"/>
    <mergeCell ref="F719:F720"/>
    <mergeCell ref="F728:F729"/>
    <mergeCell ref="C703:C704"/>
    <mergeCell ref="D703:D704"/>
    <mergeCell ref="A713:B713"/>
    <mergeCell ref="A727:G727"/>
    <mergeCell ref="A714:F714"/>
    <mergeCell ref="A530:G530"/>
    <mergeCell ref="A531:B531"/>
    <mergeCell ref="C531:C532"/>
    <mergeCell ref="E531:E532"/>
    <mergeCell ref="I521:I522"/>
    <mergeCell ref="H521:H522"/>
    <mergeCell ref="G521:G522"/>
    <mergeCell ref="F521:F522"/>
    <mergeCell ref="E247:E248"/>
    <mergeCell ref="D256:D257"/>
    <mergeCell ref="E256:E257"/>
    <mergeCell ref="D277:D278"/>
    <mergeCell ref="E277:E278"/>
    <mergeCell ref="D290:D291"/>
    <mergeCell ref="E290:E291"/>
    <mergeCell ref="D247:D248"/>
    <mergeCell ref="A520:G520"/>
    <mergeCell ref="A521:B521"/>
    <mergeCell ref="C521:C522"/>
    <mergeCell ref="E521:E522"/>
    <mergeCell ref="C439:C440"/>
    <mergeCell ref="D439:D440"/>
    <mergeCell ref="E439:E440"/>
    <mergeCell ref="F439:F440"/>
    <mergeCell ref="A469:G469"/>
    <mergeCell ref="D461:D462"/>
    <mergeCell ref="A518:B518"/>
    <mergeCell ref="G340:G341"/>
    <mergeCell ref="D163:D164"/>
    <mergeCell ref="E163:E164"/>
    <mergeCell ref="D186:D187"/>
    <mergeCell ref="E186:E187"/>
    <mergeCell ref="D201:D202"/>
    <mergeCell ref="E201:E202"/>
    <mergeCell ref="A184:F184"/>
    <mergeCell ref="F173:F174"/>
    <mergeCell ref="A167:B167"/>
    <mergeCell ref="A169:C169"/>
    <mergeCell ref="A182:C182"/>
    <mergeCell ref="A171:G171"/>
    <mergeCell ref="A173:B173"/>
    <mergeCell ref="C173:C174"/>
    <mergeCell ref="A180:B180"/>
    <mergeCell ref="G163:G164"/>
    <mergeCell ref="A899:C899"/>
    <mergeCell ref="A901:B901"/>
    <mergeCell ref="C901:C902"/>
    <mergeCell ref="F901:F902"/>
    <mergeCell ref="A905:B905"/>
    <mergeCell ref="E461:E462"/>
    <mergeCell ref="D470:D471"/>
    <mergeCell ref="A1010:G1010"/>
    <mergeCell ref="A944:B944"/>
    <mergeCell ref="A967:G967"/>
    <mergeCell ref="A972:G972"/>
    <mergeCell ref="A669:B669"/>
    <mergeCell ref="C669:C670"/>
    <mergeCell ref="D669:D670"/>
    <mergeCell ref="E669:F669"/>
    <mergeCell ref="C690:C691"/>
    <mergeCell ref="E677:E678"/>
    <mergeCell ref="G669:G670"/>
    <mergeCell ref="E544:E545"/>
    <mergeCell ref="F531:F532"/>
    <mergeCell ref="F554:F555"/>
    <mergeCell ref="A681:B681"/>
    <mergeCell ref="F677:F678"/>
    <mergeCell ref="A537:B537"/>
    <mergeCell ref="A1011:C1011"/>
    <mergeCell ref="A993:G993"/>
    <mergeCell ref="A995:B995"/>
    <mergeCell ref="C995:F995"/>
    <mergeCell ref="A909:C909"/>
    <mergeCell ref="A929:G929"/>
    <mergeCell ref="A931:B931"/>
    <mergeCell ref="C931:C932"/>
    <mergeCell ref="G901:G902"/>
    <mergeCell ref="D931:D932"/>
    <mergeCell ref="E931:E932"/>
    <mergeCell ref="E1001:E1002"/>
    <mergeCell ref="C1001:D1001"/>
    <mergeCell ref="A980:B980"/>
    <mergeCell ref="A983:B983"/>
    <mergeCell ref="A999:G999"/>
    <mergeCell ref="A981:B982"/>
    <mergeCell ref="A988:B989"/>
    <mergeCell ref="A996:B996"/>
    <mergeCell ref="D911:D912"/>
    <mergeCell ref="E911:E912"/>
    <mergeCell ref="A990:B990"/>
    <mergeCell ref="A986:F986"/>
    <mergeCell ref="A968:C968"/>
    <mergeCell ref="A965:C965"/>
    <mergeCell ref="A810:B810"/>
    <mergeCell ref="A814:B814"/>
    <mergeCell ref="A815:B815"/>
    <mergeCell ref="A829:G829"/>
    <mergeCell ref="A831:B831"/>
    <mergeCell ref="C831:C832"/>
    <mergeCell ref="F831:F832"/>
    <mergeCell ref="F859:F860"/>
    <mergeCell ref="A839:B839"/>
    <mergeCell ref="A843:B843"/>
    <mergeCell ref="A844:B844"/>
    <mergeCell ref="A857:G857"/>
    <mergeCell ref="A859:B859"/>
    <mergeCell ref="C859:C860"/>
    <mergeCell ref="F874:F875"/>
    <mergeCell ref="A864:B864"/>
    <mergeCell ref="A987:B987"/>
    <mergeCell ref="A846:D846"/>
    <mergeCell ref="A673:B673"/>
    <mergeCell ref="A683:B683"/>
    <mergeCell ref="C683:C684"/>
    <mergeCell ref="D683:D684"/>
    <mergeCell ref="E683:E684"/>
    <mergeCell ref="F683:F684"/>
    <mergeCell ref="G677:G678"/>
    <mergeCell ref="A677:B677"/>
    <mergeCell ref="C677:C678"/>
    <mergeCell ref="A516:B516"/>
    <mergeCell ref="D531:D532"/>
    <mergeCell ref="A554:B554"/>
    <mergeCell ref="C554:C555"/>
    <mergeCell ref="A528:B528"/>
    <mergeCell ref="A378:G378"/>
    <mergeCell ref="H901:H902"/>
    <mergeCell ref="A872:G872"/>
    <mergeCell ref="A874:B874"/>
    <mergeCell ref="C874:C875"/>
    <mergeCell ref="A897:C897"/>
    <mergeCell ref="A895:B895"/>
    <mergeCell ref="A879:B879"/>
    <mergeCell ref="A883:B883"/>
    <mergeCell ref="A884:B884"/>
    <mergeCell ref="C891:C892"/>
    <mergeCell ref="A888:G888"/>
    <mergeCell ref="A891:B891"/>
    <mergeCell ref="G891:G892"/>
    <mergeCell ref="F891:F892"/>
    <mergeCell ref="G890:I890"/>
    <mergeCell ref="I891:I892"/>
    <mergeCell ref="H891:H892"/>
    <mergeCell ref="A732:B732"/>
    <mergeCell ref="A643:B643"/>
    <mergeCell ref="E616:E617"/>
    <mergeCell ref="F616:F617"/>
    <mergeCell ref="A616:B616"/>
    <mergeCell ref="C616:C617"/>
    <mergeCell ref="D616:D617"/>
    <mergeCell ref="A614:B614"/>
    <mergeCell ref="A625:F625"/>
    <mergeCell ref="D544:D545"/>
    <mergeCell ref="D554:D555"/>
    <mergeCell ref="D566:D567"/>
    <mergeCell ref="F574:F575"/>
    <mergeCell ref="E574:E575"/>
    <mergeCell ref="A627:F627"/>
    <mergeCell ref="A629:B629"/>
    <mergeCell ref="C629:C630"/>
    <mergeCell ref="E629:E630"/>
    <mergeCell ref="F629:F630"/>
    <mergeCell ref="A379:B379"/>
    <mergeCell ref="C379:C380"/>
    <mergeCell ref="E379:E380"/>
    <mergeCell ref="F379:F380"/>
    <mergeCell ref="C359:C360"/>
    <mergeCell ref="D359:D360"/>
    <mergeCell ref="D379:D380"/>
    <mergeCell ref="G379:G380"/>
    <mergeCell ref="A320:B320"/>
    <mergeCell ref="C320:C321"/>
    <mergeCell ref="D340:D341"/>
    <mergeCell ref="G320:G321"/>
    <mergeCell ref="E320:E321"/>
    <mergeCell ref="A359:B359"/>
    <mergeCell ref="H301:H302"/>
    <mergeCell ref="H256:H257"/>
    <mergeCell ref="G256:G257"/>
    <mergeCell ref="F256:F257"/>
    <mergeCell ref="A273:C273"/>
    <mergeCell ref="C277:C278"/>
    <mergeCell ref="G301:G302"/>
    <mergeCell ref="A340:B340"/>
    <mergeCell ref="C340:C341"/>
    <mergeCell ref="C290:C291"/>
    <mergeCell ref="A294:B294"/>
    <mergeCell ref="A275:G275"/>
    <mergeCell ref="A286:C286"/>
    <mergeCell ref="A296:C296"/>
    <mergeCell ref="A288:G288"/>
    <mergeCell ref="A290:B290"/>
    <mergeCell ref="G277:G278"/>
    <mergeCell ref="E340:E341"/>
    <mergeCell ref="F340:F341"/>
    <mergeCell ref="A301:B301"/>
    <mergeCell ref="C301:C302"/>
    <mergeCell ref="E301:E302"/>
    <mergeCell ref="F301:F302"/>
    <mergeCell ref="I301:I302"/>
    <mergeCell ref="A339:G339"/>
    <mergeCell ref="F277:F278"/>
    <mergeCell ref="H277:H278"/>
    <mergeCell ref="I277:I278"/>
    <mergeCell ref="G276:I276"/>
    <mergeCell ref="D320:D321"/>
    <mergeCell ref="F320:F321"/>
    <mergeCell ref="A233:C233"/>
    <mergeCell ref="A243:C243"/>
    <mergeCell ref="F290:F291"/>
    <mergeCell ref="A245:C245"/>
    <mergeCell ref="A247:B247"/>
    <mergeCell ref="C247:C248"/>
    <mergeCell ref="A250:B250"/>
    <mergeCell ref="A254:C254"/>
    <mergeCell ref="A277:B277"/>
    <mergeCell ref="A284:B284"/>
    <mergeCell ref="A235:F235"/>
    <mergeCell ref="A237:B237"/>
    <mergeCell ref="C237:C238"/>
    <mergeCell ref="A241:B241"/>
    <mergeCell ref="A252:C252"/>
    <mergeCell ref="F237:F238"/>
    <mergeCell ref="C201:C202"/>
    <mergeCell ref="A197:C197"/>
    <mergeCell ref="F186:F187"/>
    <mergeCell ref="F201:F202"/>
    <mergeCell ref="A231:B231"/>
    <mergeCell ref="A186:B186"/>
    <mergeCell ref="C186:C187"/>
    <mergeCell ref="A195:B195"/>
    <mergeCell ref="A199:F199"/>
    <mergeCell ref="A3:G3"/>
    <mergeCell ref="A5:B5"/>
    <mergeCell ref="A11:B11"/>
    <mergeCell ref="B133:B134"/>
    <mergeCell ref="A102:G102"/>
    <mergeCell ref="A104:A105"/>
    <mergeCell ref="B104:B105"/>
    <mergeCell ref="F87:F88"/>
    <mergeCell ref="A65:B65"/>
    <mergeCell ref="A85:G85"/>
    <mergeCell ref="A87:B87"/>
    <mergeCell ref="A83:C83"/>
    <mergeCell ref="A100:C100"/>
    <mergeCell ref="G68:G69"/>
    <mergeCell ref="C133:F133"/>
    <mergeCell ref="A131:G131"/>
    <mergeCell ref="J52:J53"/>
    <mergeCell ref="K52:K53"/>
    <mergeCell ref="A115:B115"/>
    <mergeCell ref="A49:G49"/>
    <mergeCell ref="A51:C52"/>
    <mergeCell ref="F52:F53"/>
    <mergeCell ref="A13:C13"/>
    <mergeCell ref="A47:B47"/>
    <mergeCell ref="A33:B33"/>
    <mergeCell ref="A18:B18"/>
    <mergeCell ref="H68:H69"/>
    <mergeCell ref="C87:C88"/>
    <mergeCell ref="A94:B94"/>
    <mergeCell ref="A97:B97"/>
    <mergeCell ref="A98:B98"/>
    <mergeCell ref="A67:C68"/>
    <mergeCell ref="D67:I67"/>
    <mergeCell ref="D68:D69"/>
    <mergeCell ref="A15:G15"/>
    <mergeCell ref="A29:B29"/>
    <mergeCell ref="A129:C129"/>
    <mergeCell ref="A650:B650"/>
    <mergeCell ref="C650:C651"/>
    <mergeCell ref="A667:B667"/>
    <mergeCell ref="A143:B143"/>
    <mergeCell ref="A163:B163"/>
    <mergeCell ref="A159:C159"/>
    <mergeCell ref="A144:C144"/>
    <mergeCell ref="C163:C164"/>
    <mergeCell ref="A256:B256"/>
    <mergeCell ref="C256:C257"/>
    <mergeCell ref="A128:B128"/>
    <mergeCell ref="A133:A134"/>
    <mergeCell ref="A161:G161"/>
    <mergeCell ref="A156:B156"/>
    <mergeCell ref="A271:B271"/>
    <mergeCell ref="E359:E360"/>
    <mergeCell ref="A298:G298"/>
    <mergeCell ref="A300:G300"/>
    <mergeCell ref="F247:F248"/>
    <mergeCell ref="D237:D238"/>
    <mergeCell ref="E237:E238"/>
    <mergeCell ref="A201:B201"/>
    <mergeCell ref="H5:H6"/>
    <mergeCell ref="G18:G19"/>
    <mergeCell ref="C18:C19"/>
    <mergeCell ref="H18:H19"/>
    <mergeCell ref="E68:E69"/>
    <mergeCell ref="D18:D19"/>
    <mergeCell ref="A117:A118"/>
    <mergeCell ref="B117:B118"/>
    <mergeCell ref="F5:F6"/>
    <mergeCell ref="A31:G31"/>
    <mergeCell ref="G52:G53"/>
    <mergeCell ref="G32:I32"/>
    <mergeCell ref="I18:I19"/>
    <mergeCell ref="F18:F19"/>
    <mergeCell ref="G17:I17"/>
    <mergeCell ref="G33:G34"/>
    <mergeCell ref="C33:C34"/>
    <mergeCell ref="H33:H34"/>
    <mergeCell ref="I33:I34"/>
    <mergeCell ref="F33:F34"/>
    <mergeCell ref="D33:D34"/>
    <mergeCell ref="C5:C6"/>
    <mergeCell ref="G5:G6"/>
    <mergeCell ref="D5:D6"/>
    <mergeCell ref="H163:H164"/>
    <mergeCell ref="F163:F164"/>
    <mergeCell ref="I163:I164"/>
    <mergeCell ref="G162:I162"/>
    <mergeCell ref="A646:B646"/>
    <mergeCell ref="E690:E691"/>
    <mergeCell ref="F690:F691"/>
    <mergeCell ref="E703:E704"/>
    <mergeCell ref="I52:I53"/>
    <mergeCell ref="H52:H53"/>
    <mergeCell ref="C104:F104"/>
    <mergeCell ref="B64:C64"/>
    <mergeCell ref="B80:C80"/>
    <mergeCell ref="A81:B81"/>
    <mergeCell ref="A675:B676"/>
    <mergeCell ref="A157:B157"/>
    <mergeCell ref="A137:B137"/>
    <mergeCell ref="A146:G146"/>
    <mergeCell ref="A148:B148"/>
    <mergeCell ref="A153:B153"/>
    <mergeCell ref="E148:E149"/>
    <mergeCell ref="A139:A140"/>
    <mergeCell ref="B139:B140"/>
    <mergeCell ref="D148:D149"/>
    <mergeCell ref="A465:B465"/>
    <mergeCell ref="A467:B467"/>
    <mergeCell ref="A470:B470"/>
    <mergeCell ref="F470:F471"/>
    <mergeCell ref="A419:G419"/>
    <mergeCell ref="A420:B420"/>
    <mergeCell ref="C420:C421"/>
    <mergeCell ref="D420:D421"/>
    <mergeCell ref="E420:E421"/>
    <mergeCell ref="F420:F421"/>
    <mergeCell ref="F461:F462"/>
    <mergeCell ref="C461:C462"/>
    <mergeCell ref="A398:B398"/>
    <mergeCell ref="C398:C399"/>
    <mergeCell ref="I461:I462"/>
    <mergeCell ref="G461:G462"/>
    <mergeCell ref="H461:H462"/>
    <mergeCell ref="A460:G460"/>
    <mergeCell ref="A461:B461"/>
    <mergeCell ref="A439:B439"/>
    <mergeCell ref="D398:D399"/>
    <mergeCell ref="E398:E399"/>
    <mergeCell ref="I470:I471"/>
    <mergeCell ref="C470:C471"/>
    <mergeCell ref="G470:G471"/>
    <mergeCell ref="G510:G511"/>
    <mergeCell ref="H510:H511"/>
    <mergeCell ref="I510:I511"/>
    <mergeCell ref="A481:G481"/>
    <mergeCell ref="A502:G502"/>
    <mergeCell ref="D503:D504"/>
    <mergeCell ref="A503:B503"/>
    <mergeCell ref="C503:C504"/>
    <mergeCell ref="F503:F504"/>
    <mergeCell ref="A509:G509"/>
    <mergeCell ref="A510:B510"/>
    <mergeCell ref="C510:C511"/>
    <mergeCell ref="A507:B507"/>
    <mergeCell ref="E503:E504"/>
    <mergeCell ref="D510:D511"/>
    <mergeCell ref="F510:F511"/>
    <mergeCell ref="E470:E471"/>
    <mergeCell ref="A476:B476"/>
    <mergeCell ref="A479:B479"/>
    <mergeCell ref="E510:E511"/>
    <mergeCell ref="H470:H471"/>
    <mergeCell ref="I531:I532"/>
    <mergeCell ref="C594:C595"/>
    <mergeCell ref="D594:D595"/>
    <mergeCell ref="E594:E595"/>
    <mergeCell ref="F594:F595"/>
    <mergeCell ref="G544:G545"/>
    <mergeCell ref="H544:H545"/>
    <mergeCell ref="I544:I545"/>
    <mergeCell ref="E554:E555"/>
    <mergeCell ref="A543:C543"/>
    <mergeCell ref="A583:C583"/>
    <mergeCell ref="A566:B566"/>
    <mergeCell ref="C566:C567"/>
    <mergeCell ref="E566:E567"/>
    <mergeCell ref="F566:F567"/>
    <mergeCell ref="A584:B584"/>
    <mergeCell ref="C584:C585"/>
    <mergeCell ref="E584:E585"/>
    <mergeCell ref="F584:F585"/>
    <mergeCell ref="G584:G585"/>
    <mergeCell ref="G531:G532"/>
    <mergeCell ref="A534:B534"/>
    <mergeCell ref="H531:H532"/>
    <mergeCell ref="A562:B562"/>
    <mergeCell ref="H629:H630"/>
    <mergeCell ref="I629:I630"/>
    <mergeCell ref="A635:B635"/>
    <mergeCell ref="F650:G650"/>
    <mergeCell ref="A553:C553"/>
    <mergeCell ref="E606:E607"/>
    <mergeCell ref="G554:G555"/>
    <mergeCell ref="H554:H555"/>
    <mergeCell ref="G566:G567"/>
    <mergeCell ref="A594:B594"/>
    <mergeCell ref="D584:D585"/>
    <mergeCell ref="A565:C565"/>
    <mergeCell ref="A574:B574"/>
    <mergeCell ref="C574:C575"/>
    <mergeCell ref="D574:D575"/>
    <mergeCell ref="A605:B605"/>
    <mergeCell ref="A606:B606"/>
    <mergeCell ref="C606:C607"/>
    <mergeCell ref="A624:B624"/>
    <mergeCell ref="A637:B637"/>
    <mergeCell ref="C637:C638"/>
    <mergeCell ref="A645:C645"/>
    <mergeCell ref="G637:G638"/>
    <mergeCell ref="D606:D607"/>
    <mergeCell ref="A654:B654"/>
    <mergeCell ref="A662:B662"/>
    <mergeCell ref="A663:B663"/>
    <mergeCell ref="C663:C664"/>
    <mergeCell ref="E663:E664"/>
    <mergeCell ref="F663:G663"/>
    <mergeCell ref="D650:D651"/>
    <mergeCell ref="H663:H664"/>
    <mergeCell ref="A656:B656"/>
    <mergeCell ref="C656:C657"/>
    <mergeCell ref="D656:D657"/>
    <mergeCell ref="E656:F656"/>
    <mergeCell ref="G656:G657"/>
    <mergeCell ref="H656:H657"/>
    <mergeCell ref="A660:B660"/>
    <mergeCell ref="D663:D664"/>
    <mergeCell ref="A1008:G1008"/>
    <mergeCell ref="A687:B687"/>
    <mergeCell ref="A696:B696"/>
    <mergeCell ref="C696:C697"/>
    <mergeCell ref="D696:D697"/>
    <mergeCell ref="E696:E697"/>
    <mergeCell ref="A719:B719"/>
    <mergeCell ref="A728:B728"/>
    <mergeCell ref="C728:C729"/>
    <mergeCell ref="A690:B690"/>
    <mergeCell ref="A694:B694"/>
    <mergeCell ref="A702:B702"/>
    <mergeCell ref="F696:F697"/>
    <mergeCell ref="A700:B700"/>
    <mergeCell ref="A709:B709"/>
    <mergeCell ref="C709:C710"/>
    <mergeCell ref="D709:D710"/>
    <mergeCell ref="F737:F738"/>
    <mergeCell ref="A867:B867"/>
    <mergeCell ref="A868:B868"/>
    <mergeCell ref="A735:G735"/>
    <mergeCell ref="A737:B737"/>
    <mergeCell ref="C737:C738"/>
    <mergeCell ref="A744:B744"/>
    <mergeCell ref="E709:E710"/>
    <mergeCell ref="F709:F710"/>
    <mergeCell ref="A703:B703"/>
    <mergeCell ref="A707:B707"/>
    <mergeCell ref="A788:A789"/>
    <mergeCell ref="A733:F733"/>
    <mergeCell ref="A784:F784"/>
    <mergeCell ref="C794:F794"/>
    <mergeCell ref="A716:G716"/>
    <mergeCell ref="A718:G718"/>
    <mergeCell ref="A755:A756"/>
    <mergeCell ref="B755:B756"/>
    <mergeCell ref="A748:B748"/>
    <mergeCell ref="D719:D720"/>
    <mergeCell ref="A753:G753"/>
    <mergeCell ref="A770:A771"/>
    <mergeCell ref="B770:B771"/>
    <mergeCell ref="A768:B768"/>
    <mergeCell ref="B788:B789"/>
    <mergeCell ref="C788:F788"/>
    <mergeCell ref="E5:E6"/>
    <mergeCell ref="E18:E19"/>
    <mergeCell ref="E33:E34"/>
    <mergeCell ref="G690:G691"/>
    <mergeCell ref="F703:F704"/>
    <mergeCell ref="F606:F607"/>
    <mergeCell ref="D51:K51"/>
    <mergeCell ref="E87:E88"/>
    <mergeCell ref="D87:D88"/>
    <mergeCell ref="F68:F69"/>
    <mergeCell ref="I68:I69"/>
    <mergeCell ref="D301:D302"/>
    <mergeCell ref="D637:D638"/>
    <mergeCell ref="E637:E638"/>
    <mergeCell ref="F637:F638"/>
    <mergeCell ref="C117:F117"/>
    <mergeCell ref="D690:D691"/>
    <mergeCell ref="C139:F139"/>
    <mergeCell ref="D677:D678"/>
    <mergeCell ref="H637:H638"/>
    <mergeCell ref="D629:D630"/>
    <mergeCell ref="H650:H651"/>
    <mergeCell ref="I650:I651"/>
    <mergeCell ref="A644:H64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9" orientation="landscape" r:id="rId1"/>
  <rowBreaks count="32" manualBreakCount="32">
    <brk id="30" max="10" man="1"/>
    <brk id="48" max="10" man="1"/>
    <brk id="66" max="10" man="1"/>
    <brk id="98" max="10" man="1"/>
    <brk id="130" max="10" man="1"/>
    <brk id="167" max="10" man="1"/>
    <brk id="195" max="10" man="1"/>
    <brk id="234" max="10" man="1"/>
    <brk id="253" max="10" man="1"/>
    <brk id="284" max="10" man="1"/>
    <brk id="318" max="10" man="1"/>
    <brk id="338" max="10" man="1"/>
    <brk id="358" max="10" man="1"/>
    <brk id="377" max="10" man="1"/>
    <brk id="397" max="10" man="1"/>
    <brk id="418" max="10" man="1"/>
    <brk id="456" max="10" man="1"/>
    <brk id="480" max="10" man="1"/>
    <brk id="519" max="10" man="1"/>
    <brk id="553" max="10" man="1"/>
    <brk id="593" max="10" man="1"/>
    <brk id="626" max="10" man="1"/>
    <brk id="661" max="10" man="1"/>
    <brk id="695" max="10" man="1"/>
    <brk id="734" max="10" man="1"/>
    <brk id="769" max="10" man="1"/>
    <brk id="801" max="10" man="1"/>
    <brk id="826" max="10" man="1"/>
    <brk id="844" max="10" man="1"/>
    <brk id="885" max="10" man="1"/>
    <brk id="928" max="10" man="1"/>
    <brk id="992" max="10" man="1"/>
  </rowBreaks>
  <colBreaks count="1" manualBreakCount="1">
    <brk id="11" min="1" max="10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Notas Explicativas</vt:lpstr>
      <vt:lpstr>Hoja3</vt:lpstr>
      <vt:lpstr>'Notas Explicativas'!_GoBack</vt:lpstr>
      <vt:lpstr>'Notas Explicativas'!Área_de_impresión</vt:lpstr>
    </vt:vector>
  </TitlesOfParts>
  <Company>smc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smcdesarrollo</dc:creator>
  <cp:lastModifiedBy>Conchali17</cp:lastModifiedBy>
  <cp:lastPrinted>2026-03-28T14:25:54Z</cp:lastPrinted>
  <dcterms:created xsi:type="dcterms:W3CDTF">2022-03-03T19:13:10Z</dcterms:created>
  <dcterms:modified xsi:type="dcterms:W3CDTF">2026-03-28T15:21:46Z</dcterms:modified>
</cp:coreProperties>
</file>